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Кожух" r:id="rId1" sheetId="1" state="visible"/>
    <sheet name="Отвод 45" r:id="rId2" sheetId="2" state="visible"/>
    <sheet name="Отвод 90" r:id="rId3" sheetId="3" state="visible"/>
    <sheet name="Конус" r:id="rId4" sheetId="4" state="visible"/>
    <sheet name="Т-врезка" r:id="rId5" sheetId="5" state="visible"/>
    <sheet name="Тарелка" r:id="rId6" sheetId="6" state="visible"/>
    <sheet name="Диафрагма" r:id="rId7" sheetId="7" state="visible"/>
    <sheet name="F-боксы без изоляции" r:id="rId8" sheetId="8" state="visible"/>
    <sheet name="V-боксы без изоляции" r:id="rId9" sheetId="9" state="visible"/>
    <sheet name="Цеппелин" r:id="rId10" sheetId="10" state="visible"/>
    <sheet name=" Изоляция" r:id="rId11" sheetId="11" state="hidden"/>
  </sheets>
  <definedNames>
    <definedName hidden="false" localSheetId="0" name="_xlnm.Print_Area">'Кожух'!$A$1:$G$138</definedName>
    <definedName hidden="false" localSheetId="1" name="_xlnm.Print_Area">'Отвод 45'!$A$1:$G$140</definedName>
    <definedName hidden="false" localSheetId="2" name="_xlnm.Print_Area">'Отвод 90'!$A$1:$G$144</definedName>
    <definedName hidden="false" localSheetId="3" name="_xlnm.Print_Area">'Конус'!$A$1:$G$139</definedName>
    <definedName hidden="false" localSheetId="4" name="_xlnm.Print_Area">'Т-врезка'!$A$1:$G$141</definedName>
    <definedName hidden="false" localSheetId="5" name="_xlnm.Print_Area">'Тарелка'!$A$1:$G$142</definedName>
    <definedName hidden="false" localSheetId="6" name="_xlnm.Print_Area">'Диафрагма'!$A$1:$G$140</definedName>
    <definedName hidden="false" localSheetId="7" name="_xlnm.Print_Area">'F-боксы без изоляции'!$A$1:$R$97</definedName>
    <definedName hidden="false" localSheetId="8" name="_xlnm.Print_Area">'V-боксы без изоляции'!$A$1:$R$120</definedName>
    <definedName hidden="false" localSheetId="9" name="_xlnm.Print_Area">'Цеппелин'!$A$1:$O$42</definedName>
    <definedName hidden="false" localSheetId="10" name="_xlnm.Print_Area">' Изоляция'!$A$1:$R$65</definedName>
  </definedNames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<sst xmlns="http://schemas.openxmlformats.org/spreadsheetml/2006/main" xmlns:a="http://schemas.openxmlformats.org/drawingml/2006/main" xmlns:a15="http://schemas.microsoft.com/office/drawing/2012/main" xmlns:asvg="http://schemas.microsoft.com/office/drawing/2016/SVG/main" xmlns:c="http://schemas.openxmlformats.org/drawingml/2006/chart" xmlns:co="http://ncloudtech.com" xmlns:co-ooxml="http://ncloudtech.com/ooxml" xmlns:m="http://schemas.openxmlformats.org/officeDocument/2006/math" xmlns:mc="http://schemas.openxmlformats.org/markup-compatibility/2006" xmlns:o="urn:schemas-microsoft-com:office:office" xmlns:p="http://schemas.openxmlformats.org/presentationml/2006/main" xmlns:pic="http://schemas.openxmlformats.org/drawingml/2006/picture" xmlns:r="http://schemas.openxmlformats.org/officeDocument/2006/relationships" xmlns:s="http://schemas.openxmlformats.org/officeDocument/2006/sharedTypes" xmlns:sl="http://schemas.openxmlformats.org/schemaLibrary/2006/main" xmlns:v="urn:schemas-microsoft-com:vml" xmlns:w="http://schemas.openxmlformats.org/wordprocessingml/2006/main" xmlns:w10="urn:schemas-microsoft-com:office:word" xmlns:w14="http://schemas.microsoft.com/office/word/2010/wordml" xmlns:w15="http://schemas.microsoft.com/office/word/2012/wordml" xmlns:wp="http://schemas.openxmlformats.org/drawingml/2006/wordprocessingDrawing" xmlns:wpg="http://schemas.microsoft.com/office/word/2010/wordprocessingGroup" xmlns:wps="http://schemas.microsoft.com/office/word/2010/wordprocessingShape" xmlns:x="urn:schemas-microsoft-com:office:excel" xmlns:x12ac="http://schemas.microsoft.com/office/spreadsheetml/2011/1/ac" xmlns:x14="http://schemas.microsoft.com/office/spreadsheetml/2009/9/main" xmlns:xdr="http://schemas.openxmlformats.org/drawingml/2006/spreadsheetDrawing" xmlns:xm="http://schemas.microsoft.com/office/excel/2006/main" mc:Ignorable="co co-ooxml w14 x14 w15">
  <si>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Прайс действует с 17.05.2024</t>
  </si>
  <si/>
  <si>
    <t>D, мм</t>
  </si>
  <si>
    <t>Оцинкованная сталь                толщиной 0,5 мм</t>
  </si>
  <si>
    <t>Оцинкованная сталь           толщиной 0,7 мм</t>
  </si>
  <si>
    <t>Нержавеющая сталь 304           толщиной 0,5 мм</t>
  </si>
  <si>
    <t>Наименование</t>
  </si>
  <si>
    <t>руб./шт.</t>
  </si>
  <si>
    <t>Саморезы в комплектацию не входят.</t>
  </si>
  <si>
    <t>Цены на изделия свыше D 1000 рассчитываются по запросу</t>
  </si>
  <si>
    <t xml:space="preserve">Наружный D, мм </t>
  </si>
  <si>
    <t>Оцинкованная сталь толщиной 0,5 мм</t>
  </si>
  <si>
    <t>Длина короба, мм</t>
  </si>
  <si>
    <t>Оцинкованная сталь толщиной 0,7 мм</t>
  </si>
  <si>
    <t>Нержавеющая сталь 304 толщиной 0,5 мм</t>
  </si>
  <si>
    <t>Стоимость замков и заклёпок включена в стоимость боксов.</t>
  </si>
  <si>
    <t>Конструкция бокса обеспечивает возможность многократного демонтажа/повторного монтажа без потери эксплуатационных качеств.</t>
  </si>
  <si>
    <t>Возможна замена толщины и плотности утеплителя по вашим техническим условиям.</t>
  </si>
  <si>
    <t>Цены на изделия свыше D 1300 рассчитываются по запросу.</t>
  </si>
  <si>
    <t xml:space="preserve">Высота+D, мм </t>
  </si>
  <si>
    <t>Цены на изделия свыше 3000 (высота+диаметр) рассчитываются по запросу.</t>
  </si>
  <si>
    <t>Цены на изделия свыше D 4000 рассчитываются по запросу</t>
  </si>
  <si>
    <t>Базальтовый утеплитель по   периметру толщиной 100 мм</t>
  </si>
  <si>
    <t>Прайс действует с 12.08.2019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</si>
</sst>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#,##0" formatCode="#,##0" numFmtId="1002"/>
    <numFmt co:extendedFormatCode="General" formatCode="General" numFmtId="1000"/>
    <numFmt co:extendedFormatCode="0" formatCode="0" numFmtId="1001"/>
  </numFmts>
  <fonts count="15">
    <font>
      <name val="Calibri"/>
      <sz val="11"/>
    </font>
    <font>
      <color theme="1" tint="0"/>
      <sz val="11"/>
      <scheme val="minor"/>
    </font>
    <font>
      <name val="Arial"/>
      <color theme="1" tint="0"/>
      <sz val="11"/>
    </font>
    <font>
      <name val="Arial"/>
      <b val="true"/>
      <sz val="11"/>
    </font>
    <font>
      <name val="Arial"/>
      <color rgb="0000FF" tint="0"/>
      <sz val="11"/>
      <u val="single"/>
    </font>
    <font>
      <name val="Arial"/>
      <b val="true"/>
      <color theme="1" tint="0"/>
      <sz val="14"/>
    </font>
    <font>
      <name val="Arial"/>
      <color theme="1" tint="0"/>
      <sz val="14"/>
    </font>
    <font>
      <name val="Arial"/>
      <b val="true"/>
      <color theme="1" tint="0"/>
      <sz val="11"/>
    </font>
    <font>
      <name val="Arial"/>
      <sz val="14"/>
    </font>
    <font>
      <name val="Arial"/>
      <i val="true"/>
      <sz val="10"/>
    </font>
    <font>
      <name val="Arial"/>
      <sz val="11"/>
    </font>
    <font>
      <b val="true"/>
      <color theme="1" tint="0"/>
      <sz val="11"/>
      <scheme val="minor"/>
    </font>
    <font>
      <color rgb="FF0000" tint="0"/>
      <sz val="11"/>
      <scheme val="minor"/>
    </font>
    <font>
      <name val="Arial"/>
      <i val="true"/>
      <color theme="1" tint="0"/>
      <sz val="11"/>
    </font>
    <font>
      <name val="Arial"/>
      <b val="true"/>
      <color theme="1" tint="0"/>
      <sz val="9"/>
    </font>
  </fonts>
  <fills count="4">
    <fill>
      <patternFill patternType="none"/>
    </fill>
    <fill>
      <patternFill patternType="gray125"/>
    </fill>
    <fill>
      <patternFill patternType="solid">
        <fgColor theme="0" tint="-0.14999847407452616"/>
      </patternFill>
    </fill>
    <fill>
      <patternFill patternType="solid">
        <fgColor theme="0" tint="0"/>
      </patternFill>
    </fill>
  </fills>
  <borders count="349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none"/>
      <top style="medium">
        <color rgb="000000" tint="0"/>
      </top>
      <bottom style="thin">
        <color rgb="000000" tint="0"/>
      </bottom>
    </border>
    <border>
      <right style="none"/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/>
      <right style="none"/>
      <top style="medium">
        <color rgb="000000" tint="0"/>
      </top>
      <bottom style="thin">
        <color rgb="000000" tint="0"/>
      </bottom>
    </border>
    <border>
      <right style="none"/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bottom style="none"/>
    </border>
    <border>
      <right style="none"/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bottom style="none"/>
    </border>
    <border>
      <left style="none"/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medium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none"/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none"/>
      <top style="medium">
        <color rgb="000000" tint="0"/>
      </top>
      <bottom style="thin">
        <color rgb="000000" tint="0"/>
      </bottom>
    </border>
    <border>
      <left style="none"/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none"/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</border>
    <border>
      <left style="none"/>
      <right style="medium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bottom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bottom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none"/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medium">
        <color rgb="000000" tint="0"/>
      </top>
      <bottom style="medium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bottom style="medium">
        <color rgb="000000" tint="0"/>
      </bottom>
    </border>
    <border>
      <left style="medium">
        <color rgb="000000" tint="0"/>
      </left>
      <right style="none"/>
      <top style="none"/>
      <bottom style="thin">
        <color rgb="000000" tint="0"/>
      </bottom>
    </border>
    <border>
      <left style="medium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none"/>
      <right style="none"/>
      <top style="none"/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none"/>
      <right style="medium">
        <color rgb="000000" tint="0"/>
      </right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bottom style="none"/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440">
    <xf applyBorder="false" applyFill="false" applyFont="true" applyNumberFormat="true" borderId="0" fillId="0" fontId="1" numFmtId="1000" quotePrefix="false"/>
    <xf applyBorder="false" applyFill="false" applyFont="true" applyNumberFormat="true" borderId="0" fillId="0" fontId="2" numFmtId="1000" quotePrefix="false"/>
    <xf applyAlignment="true" applyBorder="false" applyFill="false" applyFont="true" applyNumberFormat="true" borderId="0" fillId="0" fontId="2" numFmtId="1001" quotePrefix="false">
      <alignment horizontal="center"/>
    </xf>
    <xf applyAlignment="true" applyBorder="false" applyFill="false" applyFont="true" applyNumberFormat="true" borderId="0" fillId="0" fontId="2" numFmtId="1001" quotePrefix="false">
      <alignment horizontal="center" vertical="center"/>
    </xf>
    <xf applyBorder="false" applyFill="false" applyFont="true" applyNumberFormat="true" borderId="0" fillId="0" fontId="3" numFmtId="1000" quotePrefix="false"/>
    <xf applyBorder="false" applyFill="false" applyFont="true" applyNumberFormat="true" borderId="0" fillId="0" fontId="4" numFmtId="1000" quotePrefix="false"/>
    <xf applyAlignment="true" applyBorder="false" applyFill="false" applyFont="true" applyNumberFormat="true" borderId="0" fillId="0" fontId="5" numFmtId="1000" quotePrefix="false">
      <alignment horizontal="center" wrapText="true"/>
    </xf>
    <xf applyAlignment="true" applyBorder="false" applyFill="false" applyFont="true" applyNumberFormat="true" borderId="0" fillId="0" fontId="6" numFmtId="1000" quotePrefix="false">
      <alignment horizontal="center" wrapText="true"/>
    </xf>
    <xf applyAlignment="true" applyBorder="true" applyFill="false" applyFont="true" applyNumberFormat="true" borderId="1" fillId="0" fontId="3" numFmtId="1000" quotePrefix="false">
      <alignment horizontal="center" vertical="center" wrapText="true"/>
    </xf>
    <xf applyAlignment="true" applyBorder="true" applyFill="true" applyFont="true" applyNumberFormat="true" borderId="2" fillId="2" fontId="3" numFmtId="1000" quotePrefix="false">
      <alignment horizontal="center" vertical="center" wrapText="true"/>
    </xf>
    <xf applyAlignment="true" applyBorder="true" applyFill="true" applyFont="true" applyNumberFormat="true" borderId="3" fillId="2" fontId="3" numFmtId="1000" quotePrefix="false">
      <alignment horizontal="center" vertical="center" wrapText="true"/>
    </xf>
    <xf applyAlignment="true" applyBorder="true" applyFill="true" applyFont="true" applyNumberFormat="true" borderId="4" fillId="2" fontId="3" numFmtId="1000" quotePrefix="false">
      <alignment horizontal="center" vertical="center" wrapText="true"/>
    </xf>
    <xf applyAlignment="true" applyBorder="true" applyFill="true" applyFont="true" applyNumberFormat="true" borderId="5" fillId="2" fontId="3" numFmtId="1000" quotePrefix="false">
      <alignment horizontal="center" vertical="center" wrapText="true"/>
    </xf>
    <xf applyAlignment="true" applyBorder="false" applyFill="false" applyFont="true" applyNumberFormat="true" borderId="0" fillId="0" fontId="1" numFmtId="1000" quotePrefix="false">
      <alignment wrapText="true"/>
    </xf>
    <xf applyAlignment="true" applyBorder="true" applyFill="false" applyFont="true" applyNumberFormat="true" borderId="6" fillId="0" fontId="3" numFmtId="1000" quotePrefix="false">
      <alignment horizontal="center" vertical="center" wrapText="true"/>
    </xf>
    <xf applyAlignment="true" applyBorder="true" applyFill="false" applyFont="true" applyNumberFormat="true" borderId="7" fillId="0" fontId="3" numFmtId="1000" quotePrefix="false">
      <alignment horizontal="center" vertical="center" wrapText="true"/>
    </xf>
    <xf applyAlignment="true" applyBorder="true" applyFill="false" applyFont="true" applyNumberFormat="true" borderId="8" fillId="0" fontId="3" numFmtId="1001" quotePrefix="false">
      <alignment horizontal="center" vertical="center" wrapText="true"/>
    </xf>
    <xf applyAlignment="true" applyBorder="true" applyFill="true" applyFont="true" applyNumberFormat="true" borderId="9" fillId="2" fontId="7" numFmtId="1000" quotePrefix="false">
      <alignment horizontal="center" vertical="center"/>
    </xf>
    <xf applyBorder="true" applyFill="true" applyFont="true" applyNumberFormat="true" borderId="10" fillId="2" fontId="2" numFmtId="1000" quotePrefix="false"/>
    <xf applyAlignment="true" applyBorder="true" applyFill="true" applyFont="true" applyNumberFormat="true" borderId="11" fillId="2" fontId="2" numFmtId="1002" quotePrefix="false">
      <alignment horizontal="center"/>
    </xf>
    <xf applyAlignment="true" applyBorder="true" applyFill="false" applyFont="true" applyNumberFormat="true" borderId="12" fillId="0" fontId="7" numFmtId="1000" quotePrefix="false">
      <alignment horizontal="center" vertical="center"/>
    </xf>
    <xf applyBorder="true" applyFill="false" applyFont="true" applyNumberFormat="true" borderId="13" fillId="0" fontId="2" numFmtId="1000" quotePrefix="false"/>
    <xf applyAlignment="true" applyBorder="true" applyFill="false" applyFont="true" applyNumberFormat="true" borderId="14" fillId="0" fontId="2" numFmtId="1002" quotePrefix="false">
      <alignment horizontal="center"/>
    </xf>
    <xf applyAlignment="true" applyBorder="true" applyFill="true" applyFont="true" applyNumberFormat="true" borderId="12" fillId="2" fontId="7" numFmtId="1000" quotePrefix="false">
      <alignment horizontal="center" vertical="center"/>
    </xf>
    <xf applyBorder="true" applyFill="true" applyFont="true" applyNumberFormat="true" borderId="13" fillId="2" fontId="2" numFmtId="1000" quotePrefix="false"/>
    <xf applyAlignment="true" applyBorder="true" applyFill="true" applyFont="true" applyNumberFormat="true" borderId="14" fillId="2" fontId="2" numFmtId="1002" quotePrefix="false">
      <alignment horizontal="center"/>
    </xf>
    <xf applyBorder="false" applyFill="false" applyFont="true" applyNumberFormat="true" borderId="0" fillId="0" fontId="8" numFmtId="1000" quotePrefix="false"/>
    <xf applyAlignment="true" applyBorder="true" applyFill="true" applyFont="true" applyNumberFormat="true" borderId="15" fillId="2" fontId="7" numFmtId="1000" quotePrefix="false">
      <alignment horizontal="center" vertical="center"/>
    </xf>
    <xf applyBorder="true" applyFill="true" applyFont="true" applyNumberFormat="true" borderId="7" fillId="2" fontId="2" numFmtId="1000" quotePrefix="false"/>
    <xf applyAlignment="true" applyBorder="true" applyFill="true" applyFont="true" applyNumberFormat="true" borderId="8" fillId="2" fontId="2" numFmtId="1002" quotePrefix="false">
      <alignment horizontal="center"/>
    </xf>
    <xf applyAlignment="true" applyBorder="false" applyFill="false" applyFont="true" applyNumberFormat="true" borderId="0" fillId="0" fontId="9" numFmtId="1000" quotePrefix="false">
      <alignment horizontal="left"/>
    </xf>
    <xf applyBorder="false" applyFill="false" applyFont="true" applyNumberFormat="true" borderId="0" fillId="0" fontId="10" numFmtId="1000" quotePrefix="false"/>
    <xf applyAlignment="true" applyBorder="false" applyFill="false" applyFont="true" applyNumberFormat="true" borderId="0" fillId="0" fontId="3" numFmtId="1001" quotePrefix="false">
      <alignment horizontal="center" vertical="center"/>
    </xf>
    <xf applyAlignment="true" applyBorder="true" applyFill="false" applyFont="true" applyNumberFormat="true" borderId="16" fillId="0" fontId="3" numFmtId="1000" quotePrefix="false">
      <alignment horizontal="center" vertical="center" wrapText="true"/>
    </xf>
    <xf applyAlignment="true" applyBorder="true" applyFill="true" applyFont="true" applyNumberFormat="true" borderId="17" fillId="2" fontId="3" numFmtId="1000" quotePrefix="false">
      <alignment horizontal="center" vertical="center" wrapText="true"/>
    </xf>
    <xf applyAlignment="true" applyBorder="true" applyFill="true" applyFont="true" applyNumberFormat="true" borderId="18" fillId="2" fontId="3" numFmtId="1000" quotePrefix="false">
      <alignment horizontal="center" vertical="center" wrapText="true"/>
    </xf>
    <xf applyAlignment="true" applyBorder="true" applyFill="true" applyFont="true" applyNumberFormat="true" borderId="19" fillId="2" fontId="3" numFmtId="1000" quotePrefix="false">
      <alignment horizontal="center" vertical="center" wrapText="true"/>
    </xf>
    <xf applyAlignment="true" applyBorder="true" applyFill="true" applyFont="true" applyNumberFormat="true" borderId="20" fillId="2" fontId="3" numFmtId="1000" quotePrefix="false">
      <alignment horizontal="center" vertical="center" wrapText="true"/>
    </xf>
    <xf applyAlignment="true" applyBorder="true" applyFill="false" applyFont="true" applyNumberFormat="true" borderId="21" fillId="0" fontId="3" numFmtId="1000" quotePrefix="false">
      <alignment horizontal="center" vertical="center" wrapText="true"/>
    </xf>
    <xf applyAlignment="true" applyBorder="true" applyFill="false" applyFont="true" applyNumberFormat="true" borderId="22" fillId="0" fontId="3" numFmtId="1000" quotePrefix="false">
      <alignment horizontal="center" vertical="center" wrapText="true"/>
    </xf>
    <xf applyAlignment="true" applyBorder="true" applyFill="false" applyFont="true" applyNumberFormat="true" borderId="23" fillId="0" fontId="3" numFmtId="1001" quotePrefix="false">
      <alignment horizontal="center" vertical="center" wrapText="true"/>
    </xf>
    <xf applyAlignment="true" applyBorder="true" applyFill="false" applyFont="true" applyNumberFormat="true" borderId="24" fillId="0" fontId="3" numFmtId="1000" quotePrefix="false">
      <alignment horizontal="center" vertical="center" wrapText="true"/>
    </xf>
    <xf applyAlignment="true" applyBorder="true" applyFill="false" applyFont="true" applyNumberFormat="true" borderId="25" fillId="0" fontId="3" numFmtId="1001" quotePrefix="false">
      <alignment horizontal="center" vertical="center" wrapText="true"/>
    </xf>
    <xf applyAlignment="true" applyBorder="true" applyFill="true" applyFont="true" applyNumberFormat="true" borderId="11" fillId="2" fontId="2" numFmtId="1002" quotePrefix="false">
      <alignment horizontal="center" vertical="center"/>
    </xf>
    <xf applyAlignment="true" applyBorder="true" applyFill="false" applyFont="true" applyNumberFormat="true" borderId="14" fillId="0" fontId="2" numFmtId="1002" quotePrefix="false">
      <alignment horizontal="center" vertical="center"/>
    </xf>
    <xf applyAlignment="true" applyBorder="true" applyFill="true" applyFont="true" applyNumberFormat="true" borderId="14" fillId="2" fontId="2" numFmtId="1002" quotePrefix="false">
      <alignment horizontal="center" vertical="center"/>
    </xf>
    <xf applyAlignment="true" applyBorder="true" applyFill="true" applyFont="true" applyNumberFormat="true" borderId="8" fillId="2" fontId="2" numFmtId="1002" quotePrefix="false">
      <alignment horizontal="center" vertical="center"/>
    </xf>
    <xf applyAlignment="true" applyBorder="false" applyFill="false" applyFont="true" applyNumberFormat="true" borderId="0" fillId="0" fontId="7" numFmtId="1000" quotePrefix="false">
      <alignment horizontal="center" vertical="center"/>
    </xf>
    <xf applyAlignment="true" applyBorder="false" applyFill="false" applyFont="true" applyNumberFormat="true" borderId="0" fillId="0" fontId="1" numFmtId="1001" quotePrefix="false">
      <alignment horizontal="center" vertical="center"/>
    </xf>
    <xf applyAlignment="true" applyBorder="true" applyFill="true" applyFont="true" applyNumberFormat="true" borderId="26" fillId="2" fontId="3" numFmtId="1000" quotePrefix="false">
      <alignment horizontal="center" vertical="center" wrapText="true"/>
    </xf>
    <xf applyAlignment="true" applyBorder="true" applyFill="true" applyFont="true" applyNumberFormat="true" borderId="27" fillId="2" fontId="3" numFmtId="1000" quotePrefix="false">
      <alignment horizontal="center" vertical="center" wrapText="true"/>
    </xf>
    <xf applyAlignment="true" applyBorder="true" applyFill="true" applyFont="true" applyNumberFormat="true" borderId="28" fillId="2" fontId="3" numFmtId="1000" quotePrefix="false">
      <alignment horizontal="center" vertical="center" wrapText="true"/>
    </xf>
    <xf applyAlignment="true" applyBorder="true" applyFill="true" applyFont="true" applyNumberFormat="true" borderId="29" fillId="2" fontId="3" numFmtId="1000" quotePrefix="false">
      <alignment horizontal="center" vertical="center" wrapText="true"/>
    </xf>
    <xf applyAlignment="true" applyBorder="true" applyFill="false" applyFont="true" applyNumberFormat="true" borderId="30" fillId="0" fontId="3" numFmtId="1000" quotePrefix="false">
      <alignment horizontal="center" vertical="center" wrapText="true"/>
    </xf>
    <xf applyAlignment="true" applyBorder="false" applyFill="true" applyFont="true" applyNumberFormat="true" borderId="0" fillId="3" fontId="7" numFmtId="1000" quotePrefix="false">
      <alignment horizontal="center" vertical="center"/>
    </xf>
    <xf applyBorder="false" applyFill="true" applyFont="true" applyNumberFormat="true" borderId="0" fillId="3" fontId="2" numFmtId="1000" quotePrefix="false"/>
    <xf applyAlignment="true" applyBorder="false" applyFill="true" applyFont="true" applyNumberFormat="true" borderId="0" fillId="3" fontId="2" numFmtId="1001" quotePrefix="false">
      <alignment horizontal="center" vertical="center"/>
    </xf>
    <xf applyAlignment="true" applyBorder="true" applyFill="true" applyFont="true" applyNumberFormat="true" borderId="31" fillId="2" fontId="3" numFmtId="1000" quotePrefix="false">
      <alignment horizontal="center" vertical="center" wrapText="true"/>
    </xf>
    <xf applyAlignment="true" applyBorder="true" applyFill="true" applyFont="true" applyNumberFormat="true" borderId="32" fillId="2" fontId="3" numFmtId="1000" quotePrefix="false">
      <alignment horizontal="center" vertical="center" wrapText="true"/>
    </xf>
    <xf applyAlignment="true" applyBorder="true" applyFill="true" applyFont="true" applyNumberFormat="true" borderId="33" fillId="2" fontId="3" numFmtId="1000" quotePrefix="false">
      <alignment horizontal="center" vertical="center" wrapText="true"/>
    </xf>
    <xf applyAlignment="true" applyBorder="true" applyFill="false" applyFont="true" applyNumberFormat="true" borderId="34" fillId="0" fontId="3" numFmtId="1000" quotePrefix="false">
      <alignment horizontal="center" vertical="center" wrapText="true"/>
    </xf>
    <xf applyBorder="true" applyFill="true" applyFont="true" applyNumberFormat="true" borderId="35" fillId="2" fontId="2" numFmtId="1000" quotePrefix="false"/>
    <xf applyAlignment="true" applyBorder="true" applyFill="true" applyFont="true" applyNumberFormat="true" borderId="36" fillId="2" fontId="2" numFmtId="1002" quotePrefix="false">
      <alignment horizontal="center" vertical="center"/>
    </xf>
    <xf applyBorder="true" applyFill="false" applyFont="true" applyNumberFormat="true" borderId="37" fillId="0" fontId="2" numFmtId="1000" quotePrefix="false"/>
    <xf applyAlignment="true" applyBorder="true" applyFill="false" applyFont="true" applyNumberFormat="true" borderId="38" fillId="0" fontId="2" numFmtId="1002" quotePrefix="false">
      <alignment horizontal="center" vertical="center"/>
    </xf>
    <xf applyBorder="true" applyFill="true" applyFont="true" applyNumberFormat="true" borderId="37" fillId="2" fontId="2" numFmtId="1000" quotePrefix="false"/>
    <xf applyAlignment="true" applyBorder="true" applyFill="true" applyFont="true" applyNumberFormat="true" borderId="38" fillId="2" fontId="2" numFmtId="1002" quotePrefix="false">
      <alignment horizontal="center" vertical="center"/>
    </xf>
    <xf applyAlignment="true" applyBorder="true" applyFill="true" applyFont="true" applyNumberFormat="true" borderId="12" fillId="3" fontId="7" numFmtId="1000" quotePrefix="false">
      <alignment horizontal="center" vertical="center"/>
    </xf>
    <xf applyBorder="true" applyFill="true" applyFont="true" applyNumberFormat="true" borderId="13" fillId="3" fontId="2" numFmtId="1000" quotePrefix="false"/>
    <xf applyAlignment="true" applyBorder="true" applyFill="true" applyFont="true" applyNumberFormat="true" borderId="14" fillId="3" fontId="2" numFmtId="1002" quotePrefix="false">
      <alignment horizontal="center" vertical="center"/>
    </xf>
    <xf applyBorder="true" applyFill="true" applyFont="true" applyNumberFormat="true" borderId="39" fillId="2" fontId="2" numFmtId="1000" quotePrefix="false"/>
    <xf applyAlignment="true" applyBorder="true" applyFill="true" applyFont="true" applyNumberFormat="true" borderId="40" fillId="2" fontId="2" numFmtId="1002" quotePrefix="false">
      <alignment horizontal="center" vertical="center"/>
    </xf>
    <xf applyAlignment="true" applyBorder="true" applyFill="true" applyFont="true" applyNumberFormat="true" borderId="41" fillId="2" fontId="3" numFmtId="1000" quotePrefix="false">
      <alignment horizontal="center" vertical="center" wrapText="true"/>
    </xf>
    <xf applyAlignment="true" applyBorder="true" applyFill="true" applyFont="true" applyNumberFormat="true" borderId="42" fillId="2" fontId="3" numFmtId="1000" quotePrefix="false">
      <alignment horizontal="center" vertical="center" wrapText="true"/>
    </xf>
    <xf applyAlignment="true" applyBorder="true" applyFill="true" applyFont="true" applyNumberFormat="true" borderId="43" fillId="2" fontId="3" numFmtId="1000" quotePrefix="false">
      <alignment horizontal="center" vertical="center" wrapText="true"/>
    </xf>
    <xf applyAlignment="true" applyBorder="true" applyFill="false" applyFont="true" applyNumberFormat="true" borderId="44" fillId="0" fontId="3" numFmtId="1000" quotePrefix="false">
      <alignment horizontal="center" vertical="center" wrapText="true"/>
    </xf>
    <xf applyAlignment="true" applyBorder="true" applyFill="false" applyFont="true" applyNumberFormat="true" borderId="45" fillId="0" fontId="3" numFmtId="1000" quotePrefix="false">
      <alignment horizontal="center" vertical="center" wrapText="true"/>
    </xf>
    <xf applyAlignment="true" applyBorder="false" applyFill="false" applyFont="true" applyNumberFormat="true" borderId="0" fillId="0" fontId="2" numFmtId="1000" quotePrefix="false">
      <alignment wrapText="true"/>
    </xf>
    <xf applyAlignment="true" applyBorder="true" applyFill="true" applyFont="true" applyNumberFormat="true" borderId="46" fillId="2" fontId="7" numFmtId="1000" quotePrefix="false">
      <alignment horizontal="center" vertical="center"/>
    </xf>
    <xf applyBorder="true" applyFill="true" applyFont="true" applyNumberFormat="true" borderId="45" fillId="2" fontId="2" numFmtId="1000" quotePrefix="false"/>
    <xf applyAlignment="true" applyBorder="true" applyFill="true" applyFont="true" applyNumberFormat="true" borderId="25" fillId="2" fontId="2" numFmtId="1002" quotePrefix="false">
      <alignment horizontal="center" vertical="center"/>
    </xf>
    <xf applyAlignment="true" applyBorder="true" applyFill="false" applyFont="true" applyNumberFormat="true" borderId="9" fillId="0" fontId="3" numFmtId="1000" quotePrefix="false">
      <alignment horizontal="center" vertical="center" wrapText="true"/>
    </xf>
    <xf applyAlignment="true" applyBorder="true" applyFill="true" applyFont="true" applyNumberFormat="true" borderId="47" fillId="2" fontId="3" numFmtId="1000" quotePrefix="false">
      <alignment horizontal="center" vertical="center" wrapText="true"/>
    </xf>
    <xf applyAlignment="true" applyBorder="true" applyFill="true" applyFont="true" applyNumberFormat="true" borderId="48" fillId="2" fontId="3" numFmtId="1000" quotePrefix="false">
      <alignment horizontal="center" vertical="center" wrapText="true"/>
    </xf>
    <xf applyAlignment="true" applyBorder="true" applyFill="true" applyFont="true" applyNumberFormat="true" borderId="49" fillId="2" fontId="3" numFmtId="1000" quotePrefix="false">
      <alignment horizontal="center" vertical="center" wrapText="true"/>
    </xf>
    <xf applyAlignment="true" applyBorder="false" applyFill="false" applyFont="true" applyNumberFormat="true" borderId="0" fillId="0" fontId="11" numFmtId="1000" quotePrefix="false">
      <alignment wrapText="true"/>
    </xf>
    <xf applyAlignment="true" applyBorder="true" applyFill="false" applyFont="true" applyNumberFormat="true" borderId="50" fillId="0" fontId="3" numFmtId="1000" quotePrefix="false">
      <alignment horizontal="center" vertical="center" wrapText="true"/>
    </xf>
    <xf applyAlignment="true" applyBorder="true" applyFill="false" applyFont="true" applyNumberFormat="true" borderId="51" fillId="0" fontId="3" numFmtId="1000" quotePrefix="false">
      <alignment horizontal="center" vertical="center" wrapText="true"/>
    </xf>
    <xf applyAlignment="true" applyBorder="true" applyFill="true" applyFont="true" applyNumberFormat="true" borderId="52" fillId="2" fontId="3" numFmtId="1000" quotePrefix="false">
      <alignment horizontal="center" vertical="center" wrapText="true"/>
    </xf>
    <xf applyAlignment="true" applyBorder="true" applyFill="true" applyFont="true" applyNumberFormat="true" borderId="53" fillId="2" fontId="3" numFmtId="1000" quotePrefix="false">
      <alignment horizontal="center" vertical="center" wrapText="true"/>
    </xf>
    <xf applyAlignment="true" applyBorder="true" applyFill="true" applyFont="true" applyNumberFormat="true" borderId="54" fillId="2" fontId="3" numFmtId="1000" quotePrefix="false">
      <alignment horizontal="center" vertical="center" wrapText="true"/>
    </xf>
    <xf applyAlignment="true" applyBorder="true" applyFill="true" applyFont="true" applyNumberFormat="true" borderId="55" fillId="2" fontId="3" numFmtId="1000" quotePrefix="false">
      <alignment horizontal="center" vertical="center" wrapText="true"/>
    </xf>
    <xf applyAlignment="true" applyBorder="true" applyFill="false" applyFont="true" applyNumberFormat="true" borderId="56" fillId="0" fontId="3" numFmtId="1000" quotePrefix="false">
      <alignment horizontal="center" vertical="center" wrapText="true"/>
    </xf>
    <xf applyAlignment="true" applyBorder="true" applyFill="true" applyFont="true" applyNumberFormat="true" borderId="57" fillId="2" fontId="7" numFmtId="1000" quotePrefix="false">
      <alignment horizontal="center" vertical="center"/>
    </xf>
    <xf applyAlignment="true" applyBorder="true" applyFill="false" applyFont="true" applyNumberFormat="true" borderId="14" fillId="0" fontId="10" numFmtId="1002" quotePrefix="false">
      <alignment horizontal="center" vertical="center"/>
    </xf>
    <xf applyAlignment="true" applyBorder="true" applyFill="true" applyFont="true" applyNumberFormat="true" borderId="14" fillId="2" fontId="10" numFmtId="1002" quotePrefix="false">
      <alignment horizontal="center" vertical="center"/>
    </xf>
    <xf applyBorder="false" applyFill="false" applyFont="true" applyNumberFormat="true" borderId="0" fillId="0" fontId="11" numFmtId="1000" quotePrefix="false"/>
    <xf applyBorder="false" applyFill="false" applyFont="true" applyNumberFormat="true" borderId="0" fillId="0" fontId="1" numFmtId="1001" quotePrefix="false"/>
    <xf applyAlignment="true" applyBorder="false" applyFill="false" applyFont="true" applyNumberFormat="true" borderId="0" fillId="0" fontId="7" numFmtId="1000" quotePrefix="false">
      <alignment horizontal="right"/>
    </xf>
    <xf applyAlignment="true" applyBorder="true" applyFill="true" applyFont="true" applyNumberFormat="true" borderId="58" fillId="2" fontId="7" numFmtId="1001" quotePrefix="false">
      <alignment horizontal="center" vertical="center"/>
    </xf>
    <xf applyAlignment="true" applyBorder="true" applyFill="true" applyFont="true" applyNumberFormat="true" borderId="59" fillId="2" fontId="7" numFmtId="1001" quotePrefix="false">
      <alignment horizontal="center" vertical="center"/>
    </xf>
    <xf applyAlignment="true" applyBorder="true" applyFill="true" applyFont="true" applyNumberFormat="true" borderId="60" fillId="2" fontId="7" numFmtId="1001" quotePrefix="false">
      <alignment horizontal="center" vertical="center"/>
    </xf>
    <xf applyAlignment="true" applyBorder="true" applyFill="true" applyFont="true" applyNumberFormat="true" borderId="61" fillId="2" fontId="7" numFmtId="1001" quotePrefix="false">
      <alignment horizontal="center" vertical="center"/>
    </xf>
    <xf applyAlignment="true" applyBorder="true" applyFill="true" applyFont="true" applyNumberFormat="true" borderId="62" fillId="2" fontId="7" numFmtId="1001" quotePrefix="false">
      <alignment horizontal="center" vertical="center"/>
    </xf>
    <xf applyAlignment="true" applyBorder="true" applyFill="true" applyFont="true" applyNumberFormat="true" borderId="63" fillId="2" fontId="7" numFmtId="1001" quotePrefix="false">
      <alignment horizontal="center" vertical="center"/>
    </xf>
    <xf applyAlignment="true" applyBorder="true" applyFill="true" applyFont="true" applyNumberFormat="true" borderId="64" fillId="2" fontId="7" numFmtId="1001" quotePrefix="false">
      <alignment horizontal="center" vertical="center"/>
    </xf>
    <xf applyAlignment="true" applyBorder="true" applyFill="true" applyFont="true" applyNumberFormat="true" borderId="65" fillId="2" fontId="7" numFmtId="1001" quotePrefix="false">
      <alignment horizontal="center" vertical="center"/>
    </xf>
    <xf applyAlignment="true" applyBorder="true" applyFill="true" applyFont="true" applyNumberFormat="true" borderId="66" fillId="2" fontId="7" numFmtId="1001" quotePrefix="false">
      <alignment horizontal="center" vertical="center"/>
    </xf>
    <xf applyAlignment="true" applyBorder="true" applyFill="true" applyFont="true" applyNumberFormat="true" borderId="67" fillId="2" fontId="7" numFmtId="1001" quotePrefix="false">
      <alignment horizontal="center" vertical="center"/>
    </xf>
    <xf applyAlignment="true" applyBorder="true" applyFill="true" applyFont="true" applyNumberFormat="true" borderId="68" fillId="2" fontId="7" numFmtId="1001" quotePrefix="false">
      <alignment horizontal="center" vertical="center"/>
    </xf>
    <xf applyAlignment="true" applyBorder="true" applyFill="true" applyFont="true" applyNumberFormat="true" borderId="69" fillId="2" fontId="7" numFmtId="1001" quotePrefix="false">
      <alignment horizontal="center" vertical="center"/>
    </xf>
    <xf applyAlignment="true" applyBorder="true" applyFill="true" applyFont="true" applyNumberFormat="true" borderId="70" fillId="2" fontId="7" numFmtId="1001" quotePrefix="false">
      <alignment horizontal="center" vertical="center"/>
    </xf>
    <xf applyAlignment="true" applyBorder="true" applyFill="true" applyFont="true" applyNumberFormat="true" borderId="71" fillId="2" fontId="7" numFmtId="1001" quotePrefix="false">
      <alignment horizontal="center" vertical="center"/>
    </xf>
    <xf applyAlignment="true" applyBorder="true" applyFill="true" applyFont="true" applyNumberFormat="true" borderId="72" fillId="2" fontId="7" numFmtId="1001" quotePrefix="false">
      <alignment horizontal="center" vertical="center"/>
    </xf>
    <xf applyAlignment="true" applyBorder="true" applyFill="true" applyFont="true" applyNumberFormat="true" borderId="73" fillId="2" fontId="7" numFmtId="1001" quotePrefix="false">
      <alignment horizontal="center" vertical="center"/>
    </xf>
    <xf applyAlignment="true" applyBorder="true" applyFill="true" applyFont="true" applyNumberFormat="true" borderId="74" fillId="2" fontId="7" numFmtId="1001" quotePrefix="false">
      <alignment horizontal="center" vertical="center"/>
    </xf>
    <xf applyAlignment="true" applyBorder="true" applyFill="false" applyFont="true" applyNumberFormat="true" borderId="75" fillId="0" fontId="3" numFmtId="1000" quotePrefix="false">
      <alignment horizontal="center" vertical="center" wrapText="true"/>
    </xf>
    <xf applyAlignment="true" applyBorder="true" applyFill="true" applyFont="true" applyNumberFormat="true" borderId="76" fillId="2" fontId="7" numFmtId="1001" quotePrefix="false">
      <alignment horizontal="center" wrapText="true"/>
    </xf>
    <xf applyAlignment="true" applyBorder="true" applyFill="true" applyFont="true" applyNumberFormat="true" borderId="77" fillId="2" fontId="7" numFmtId="1001" quotePrefix="false">
      <alignment horizontal="center" wrapText="true"/>
    </xf>
    <xf applyAlignment="true" applyBorder="true" applyFill="true" applyFont="true" applyNumberFormat="true" borderId="78" fillId="2" fontId="7" numFmtId="1001" quotePrefix="false">
      <alignment horizontal="center" wrapText="true"/>
    </xf>
    <xf applyAlignment="true" applyBorder="true" applyFill="true" applyFont="true" applyNumberFormat="true" borderId="79" fillId="2" fontId="7" numFmtId="1001" quotePrefix="false">
      <alignment horizontal="center" wrapText="true"/>
    </xf>
    <xf applyAlignment="true" applyBorder="true" applyFill="true" applyFont="true" applyNumberFormat="true" borderId="80" fillId="2" fontId="7" numFmtId="1001" quotePrefix="false">
      <alignment horizontal="center" wrapText="true"/>
    </xf>
    <xf applyAlignment="true" applyBorder="true" applyFill="true" applyFont="true" applyNumberFormat="true" borderId="81" fillId="2" fontId="7" numFmtId="1001" quotePrefix="false">
      <alignment horizontal="center" wrapText="true"/>
    </xf>
    <xf applyAlignment="true" applyBorder="true" applyFill="true" applyFont="true" applyNumberFormat="true" borderId="82" fillId="2" fontId="7" numFmtId="1001" quotePrefix="false">
      <alignment horizontal="center" wrapText="true"/>
    </xf>
    <xf applyAlignment="true" applyBorder="true" applyFill="true" applyFont="true" applyNumberFormat="true" borderId="83" fillId="2" fontId="7" numFmtId="1001" quotePrefix="false">
      <alignment horizontal="center" wrapText="true"/>
    </xf>
    <xf applyAlignment="true" applyBorder="true" applyFill="true" applyFont="true" applyNumberFormat="true" borderId="84" fillId="2" fontId="7" numFmtId="1001" quotePrefix="false">
      <alignment horizontal="center" wrapText="true"/>
    </xf>
    <xf applyAlignment="true" applyBorder="true" applyFill="true" applyFont="true" applyNumberFormat="true" borderId="85" fillId="2" fontId="7" numFmtId="1001" quotePrefix="false">
      <alignment horizontal="center" wrapText="true"/>
    </xf>
    <xf applyAlignment="true" applyBorder="true" applyFill="true" applyFont="true" applyNumberFormat="true" borderId="86" fillId="2" fontId="7" numFmtId="1001" quotePrefix="false">
      <alignment horizontal="center" wrapText="true"/>
    </xf>
    <xf applyAlignment="true" applyBorder="true" applyFill="true" applyFont="true" applyNumberFormat="true" borderId="87" fillId="2" fontId="7" numFmtId="1001" quotePrefix="false">
      <alignment horizontal="center" wrapText="true"/>
    </xf>
    <xf applyAlignment="true" applyBorder="true" applyFill="true" applyFont="true" applyNumberFormat="true" borderId="88" fillId="2" fontId="7" numFmtId="1001" quotePrefix="false">
      <alignment horizontal="center" wrapText="true"/>
    </xf>
    <xf applyAlignment="true" applyBorder="true" applyFill="true" applyFont="true" applyNumberFormat="true" borderId="89" fillId="2" fontId="7" numFmtId="1001" quotePrefix="false">
      <alignment horizontal="center" wrapText="true"/>
    </xf>
    <xf applyAlignment="true" applyBorder="true" applyFill="true" applyFont="true" applyNumberFormat="true" borderId="90" fillId="2" fontId="7" numFmtId="1001" quotePrefix="false">
      <alignment horizontal="center" wrapText="true"/>
    </xf>
    <xf applyAlignment="true" applyBorder="true" applyFill="true" applyFont="true" applyNumberFormat="true" borderId="91" fillId="2" fontId="7" numFmtId="1001" quotePrefix="false">
      <alignment horizontal="center" wrapText="true"/>
    </xf>
    <xf applyAlignment="true" applyBorder="true" applyFill="true" applyFont="true" applyNumberFormat="true" borderId="92" fillId="2" fontId="7" numFmtId="1001" quotePrefix="false">
      <alignment horizontal="center" wrapText="true"/>
    </xf>
    <xf applyAlignment="true" applyBorder="true" applyFill="false" applyFont="true" applyNumberFormat="true" borderId="93" fillId="0" fontId="3" numFmtId="1000" quotePrefix="false">
      <alignment horizontal="center" vertical="center" wrapText="true"/>
    </xf>
    <xf applyAlignment="true" applyBorder="true" applyFill="false" applyFont="true" applyNumberFormat="true" borderId="94" fillId="0" fontId="7" numFmtId="1001" quotePrefix="false">
      <alignment horizontal="center"/>
    </xf>
    <xf applyAlignment="true" applyBorder="true" applyFill="false" applyFont="true" applyNumberFormat="true" borderId="95" fillId="0" fontId="7" numFmtId="1001" quotePrefix="false">
      <alignment horizontal="center"/>
    </xf>
    <xf applyAlignment="true" applyBorder="true" applyFill="false" applyFont="true" applyNumberFormat="true" borderId="96" fillId="0" fontId="7" numFmtId="1001" quotePrefix="false">
      <alignment horizontal="center"/>
    </xf>
    <xf applyBorder="false" applyFill="false" applyFont="true" applyNumberFormat="true" borderId="0" fillId="0" fontId="12" numFmtId="1000" quotePrefix="false"/>
    <xf applyAlignment="true" applyBorder="true" applyFill="true" applyFont="true" applyNumberFormat="true" borderId="9" fillId="2" fontId="3" numFmtId="1000" quotePrefix="false">
      <alignment horizontal="center"/>
    </xf>
    <xf applyAlignment="true" applyBorder="true" applyFill="true" applyFont="true" applyNumberFormat="true" borderId="10" fillId="2" fontId="2" numFmtId="1002" quotePrefix="false">
      <alignment horizontal="center"/>
    </xf>
    <xf applyAlignment="true" applyBorder="true" applyFill="true" applyFont="true" applyNumberFormat="true" borderId="97" fillId="2" fontId="2" numFmtId="1002" quotePrefix="false">
      <alignment horizontal="center"/>
    </xf>
    <xf applyAlignment="true" applyBorder="true" applyFill="false" applyFont="true" applyNumberFormat="true" borderId="12" fillId="0" fontId="3" numFmtId="1000" quotePrefix="false">
      <alignment horizontal="center"/>
    </xf>
    <xf applyAlignment="true" applyBorder="true" applyFill="false" applyFont="true" applyNumberFormat="true" borderId="13" fillId="0" fontId="2" numFmtId="1002" quotePrefix="false">
      <alignment horizontal="center"/>
    </xf>
    <xf applyAlignment="true" applyBorder="true" applyFill="false" applyFont="true" applyNumberFormat="true" borderId="98" fillId="0" fontId="2" numFmtId="1002" quotePrefix="false">
      <alignment horizontal="center"/>
    </xf>
    <xf applyAlignment="true" applyBorder="true" applyFill="true" applyFont="true" applyNumberFormat="true" borderId="12" fillId="2" fontId="3" numFmtId="1000" quotePrefix="false">
      <alignment horizontal="center"/>
    </xf>
    <xf applyAlignment="true" applyBorder="true" applyFill="true" applyFont="true" applyNumberFormat="true" borderId="13" fillId="2" fontId="2" numFmtId="1002" quotePrefix="false">
      <alignment horizontal="center"/>
    </xf>
    <xf applyAlignment="true" applyBorder="true" applyFill="true" applyFont="true" applyNumberFormat="true" borderId="98" fillId="2" fontId="2" numFmtId="1002" quotePrefix="false">
      <alignment horizontal="center"/>
    </xf>
    <xf applyAlignment="true" applyBorder="true" applyFill="false" applyFont="true" applyNumberFormat="true" borderId="15" fillId="0" fontId="3" numFmtId="1000" quotePrefix="false">
      <alignment horizontal="center"/>
    </xf>
    <xf applyAlignment="true" applyBorder="true" applyFill="false" applyFont="true" applyNumberFormat="true" borderId="7" fillId="0" fontId="2" numFmtId="1002" quotePrefix="false">
      <alignment horizontal="center"/>
    </xf>
    <xf applyAlignment="true" applyBorder="true" applyFill="false" applyFont="true" applyNumberFormat="true" borderId="99" fillId="0" fontId="2" numFmtId="1002" quotePrefix="false">
      <alignment horizontal="center"/>
    </xf>
    <xf applyAlignment="true" applyBorder="true" applyFill="false" applyFont="true" applyNumberFormat="true" borderId="8" fillId="0" fontId="2" numFmtId="1002" quotePrefix="false">
      <alignment horizontal="center"/>
    </xf>
    <xf applyBorder="false" applyFill="false" applyFont="true" applyNumberFormat="true" borderId="0" fillId="0" fontId="7" numFmtId="1000" quotePrefix="false"/>
    <xf applyBorder="false" applyFill="false" applyFont="true" applyNumberFormat="true" borderId="0" fillId="0" fontId="2" numFmtId="1001" quotePrefix="false"/>
    <xf applyAlignment="true" applyBorder="true" applyFill="true" applyFont="true" applyNumberFormat="true" borderId="100" fillId="2" fontId="7" numFmtId="1001" quotePrefix="false">
      <alignment horizontal="center" vertical="center"/>
    </xf>
    <xf applyAlignment="true" applyBorder="true" applyFill="true" applyFont="true" applyNumberFormat="true" borderId="101" fillId="2" fontId="7" numFmtId="1001" quotePrefix="false">
      <alignment horizontal="center" vertical="center"/>
    </xf>
    <xf applyAlignment="true" applyBorder="true" applyFill="true" applyFont="true" applyNumberFormat="true" borderId="102" fillId="2" fontId="7" numFmtId="1001" quotePrefix="false">
      <alignment horizontal="center" vertical="center"/>
    </xf>
    <xf applyAlignment="true" applyBorder="true" applyFill="true" applyFont="true" applyNumberFormat="true" borderId="103" fillId="2" fontId="7" numFmtId="1001" quotePrefix="false">
      <alignment horizontal="center" vertical="center"/>
    </xf>
    <xf applyAlignment="true" applyBorder="true" applyFill="true" applyFont="true" applyNumberFormat="true" borderId="104" fillId="2" fontId="7" numFmtId="1001" quotePrefix="false">
      <alignment horizontal="center" vertical="center"/>
    </xf>
    <xf applyAlignment="true" applyBorder="true" applyFill="true" applyFont="true" applyNumberFormat="true" borderId="105" fillId="2" fontId="7" numFmtId="1001" quotePrefix="false">
      <alignment horizontal="center" vertical="center"/>
    </xf>
    <xf applyAlignment="true" applyBorder="true" applyFill="true" applyFont="true" applyNumberFormat="true" borderId="106" fillId="2" fontId="7" numFmtId="1001" quotePrefix="false">
      <alignment horizontal="center" vertical="center"/>
    </xf>
    <xf applyAlignment="true" applyBorder="true" applyFill="true" applyFont="true" applyNumberFormat="true" borderId="107" fillId="2" fontId="7" numFmtId="1001" quotePrefix="false">
      <alignment horizontal="center" vertical="center"/>
    </xf>
    <xf applyAlignment="true" applyBorder="true" applyFill="true" applyFont="true" applyNumberFormat="true" borderId="108" fillId="2" fontId="7" numFmtId="1001" quotePrefix="false">
      <alignment horizontal="center" vertical="center"/>
    </xf>
    <xf applyAlignment="true" applyBorder="true" applyFill="true" applyFont="true" applyNumberFormat="true" borderId="109" fillId="2" fontId="7" numFmtId="1001" quotePrefix="false">
      <alignment horizontal="center" vertical="center"/>
    </xf>
    <xf applyAlignment="true" applyBorder="true" applyFill="true" applyFont="true" applyNumberFormat="true" borderId="110" fillId="2" fontId="7" numFmtId="1001" quotePrefix="false">
      <alignment horizontal="center" vertical="center"/>
    </xf>
    <xf applyAlignment="true" applyBorder="true" applyFill="true" applyFont="true" applyNumberFormat="true" borderId="111" fillId="2" fontId="7" numFmtId="1001" quotePrefix="false">
      <alignment horizontal="center" vertical="center"/>
    </xf>
    <xf applyAlignment="true" applyBorder="true" applyFill="true" applyFont="true" applyNumberFormat="true" borderId="112" fillId="2" fontId="7" numFmtId="1001" quotePrefix="false">
      <alignment horizontal="center" vertical="center"/>
    </xf>
    <xf applyAlignment="true" applyBorder="true" applyFill="true" applyFont="true" applyNumberFormat="true" borderId="113" fillId="2" fontId="7" numFmtId="1001" quotePrefix="false">
      <alignment horizontal="center" vertical="center"/>
    </xf>
    <xf applyAlignment="true" applyBorder="true" applyFill="true" applyFont="true" applyNumberFormat="true" borderId="114" fillId="2" fontId="7" numFmtId="1001" quotePrefix="false">
      <alignment horizontal="center" vertical="center"/>
    </xf>
    <xf applyAlignment="true" applyBorder="true" applyFill="true" applyFont="true" applyNumberFormat="true" borderId="115" fillId="2" fontId="7" numFmtId="1001" quotePrefix="false">
      <alignment horizontal="center" vertical="center"/>
    </xf>
    <xf applyAlignment="true" applyBorder="true" applyFill="false" applyFont="true" applyNumberFormat="true" borderId="116" fillId="0" fontId="3" numFmtId="1000" quotePrefix="false">
      <alignment horizontal="center" vertical="center" wrapText="true"/>
    </xf>
    <xf applyAlignment="true" applyBorder="true" applyFill="true" applyFont="true" applyNumberFormat="true" borderId="117" fillId="2" fontId="7" numFmtId="1001" quotePrefix="false">
      <alignment horizontal="center" wrapText="true"/>
    </xf>
    <xf applyAlignment="true" applyBorder="true" applyFill="true" applyFont="true" applyNumberFormat="true" borderId="118" fillId="2" fontId="7" numFmtId="1001" quotePrefix="false">
      <alignment horizontal="center" wrapText="true"/>
    </xf>
    <xf applyAlignment="true" applyBorder="true" applyFill="true" applyFont="true" applyNumberFormat="true" borderId="119" fillId="2" fontId="7" numFmtId="1001" quotePrefix="false">
      <alignment horizontal="center" wrapText="true"/>
    </xf>
    <xf applyAlignment="true" applyBorder="true" applyFill="true" applyFont="true" applyNumberFormat="true" borderId="120" fillId="2" fontId="7" numFmtId="1001" quotePrefix="false">
      <alignment horizontal="center" wrapText="true"/>
    </xf>
    <xf applyAlignment="true" applyBorder="true" applyFill="true" applyFont="true" applyNumberFormat="true" borderId="121" fillId="2" fontId="7" numFmtId="1001" quotePrefix="false">
      <alignment horizontal="center" wrapText="true"/>
    </xf>
    <xf applyAlignment="true" applyBorder="true" applyFill="true" applyFont="true" applyNumberFormat="true" borderId="122" fillId="2" fontId="7" numFmtId="1001" quotePrefix="false">
      <alignment horizontal="center" wrapText="true"/>
    </xf>
    <xf applyAlignment="true" applyBorder="true" applyFill="true" applyFont="true" applyNumberFormat="true" borderId="123" fillId="2" fontId="7" numFmtId="1001" quotePrefix="false">
      <alignment horizontal="center" wrapText="true"/>
    </xf>
    <xf applyAlignment="true" applyBorder="true" applyFill="true" applyFont="true" applyNumberFormat="true" borderId="124" fillId="2" fontId="7" numFmtId="1001" quotePrefix="false">
      <alignment horizontal="center" wrapText="true"/>
    </xf>
    <xf applyAlignment="true" applyBorder="true" applyFill="true" applyFont="true" applyNumberFormat="true" borderId="125" fillId="2" fontId="7" numFmtId="1001" quotePrefix="false">
      <alignment horizontal="center" wrapText="true"/>
    </xf>
    <xf applyAlignment="true" applyBorder="true" applyFill="true" applyFont="true" applyNumberFormat="true" borderId="126" fillId="2" fontId="7" numFmtId="1001" quotePrefix="false">
      <alignment horizontal="center" wrapText="true"/>
    </xf>
    <xf applyAlignment="true" applyBorder="true" applyFill="true" applyFont="true" applyNumberFormat="true" borderId="127" fillId="2" fontId="7" numFmtId="1001" quotePrefix="false">
      <alignment horizontal="center" wrapText="true"/>
    </xf>
    <xf applyAlignment="true" applyBorder="true" applyFill="true" applyFont="true" applyNumberFormat="true" borderId="128" fillId="2" fontId="7" numFmtId="1001" quotePrefix="false">
      <alignment horizontal="center" wrapText="true"/>
    </xf>
    <xf applyAlignment="true" applyBorder="true" applyFill="true" applyFont="true" applyNumberFormat="true" borderId="129" fillId="2" fontId="7" numFmtId="1001" quotePrefix="false">
      <alignment horizontal="center" wrapText="true"/>
    </xf>
    <xf applyAlignment="true" applyBorder="true" applyFill="true" applyFont="true" applyNumberFormat="true" borderId="130" fillId="2" fontId="7" numFmtId="1001" quotePrefix="false">
      <alignment horizontal="center" wrapText="true"/>
    </xf>
    <xf applyAlignment="true" applyBorder="true" applyFill="true" applyFont="true" applyNumberFormat="true" borderId="131" fillId="2" fontId="7" numFmtId="1001" quotePrefix="false">
      <alignment horizontal="center" wrapText="true"/>
    </xf>
    <xf applyAlignment="true" applyBorder="true" applyFill="true" applyFont="true" applyNumberFormat="true" borderId="132" fillId="2" fontId="7" numFmtId="1001" quotePrefix="false">
      <alignment horizontal="center" wrapText="true"/>
    </xf>
    <xf applyAlignment="true" applyBorder="true" applyFill="false" applyFont="true" applyNumberFormat="true" borderId="133" fillId="0" fontId="3" numFmtId="1000" quotePrefix="false">
      <alignment horizontal="center" vertical="center" wrapText="true"/>
    </xf>
    <xf applyAlignment="true" applyBorder="true" applyFill="true" applyFont="true" applyNumberFormat="true" borderId="134" fillId="2" fontId="7" numFmtId="1001" quotePrefix="false">
      <alignment horizontal="center" vertical="center"/>
    </xf>
    <xf applyAlignment="true" applyBorder="true" applyFill="true" applyFont="true" applyNumberFormat="true" borderId="135" fillId="2" fontId="7" numFmtId="1001" quotePrefix="false">
      <alignment horizontal="center" vertical="center"/>
    </xf>
    <xf applyAlignment="true" applyBorder="true" applyFill="true" applyFont="true" applyNumberFormat="true" borderId="136" fillId="2" fontId="7" numFmtId="1001" quotePrefix="false">
      <alignment horizontal="center" vertical="center"/>
    </xf>
    <xf applyAlignment="true" applyBorder="true" applyFill="true" applyFont="true" applyNumberFormat="true" borderId="137" fillId="2" fontId="7" numFmtId="1001" quotePrefix="false">
      <alignment horizontal="center" vertical="center"/>
    </xf>
    <xf applyAlignment="true" applyBorder="true" applyFill="true" applyFont="true" applyNumberFormat="true" borderId="138" fillId="2" fontId="7" numFmtId="1001" quotePrefix="false">
      <alignment horizontal="center" vertical="center"/>
    </xf>
    <xf applyAlignment="true" applyBorder="true" applyFill="true" applyFont="true" applyNumberFormat="true" borderId="139" fillId="2" fontId="7" numFmtId="1001" quotePrefix="false">
      <alignment horizontal="center" vertical="center"/>
    </xf>
    <xf applyAlignment="true" applyBorder="true" applyFill="true" applyFont="true" applyNumberFormat="true" borderId="140" fillId="2" fontId="7" numFmtId="1001" quotePrefix="false">
      <alignment horizontal="center" vertical="center"/>
    </xf>
    <xf applyAlignment="true" applyBorder="true" applyFill="true" applyFont="true" applyNumberFormat="true" borderId="141" fillId="2" fontId="7" numFmtId="1001" quotePrefix="false">
      <alignment horizontal="center" vertical="center"/>
    </xf>
    <xf applyAlignment="true" applyBorder="true" applyFill="true" applyFont="true" applyNumberFormat="true" borderId="142" fillId="2" fontId="7" numFmtId="1001" quotePrefix="false">
      <alignment horizontal="center" vertical="center"/>
    </xf>
    <xf applyAlignment="true" applyBorder="true" applyFill="true" applyFont="true" applyNumberFormat="true" borderId="143" fillId="2" fontId="7" numFmtId="1001" quotePrefix="false">
      <alignment horizontal="center" vertical="center"/>
    </xf>
    <xf applyAlignment="true" applyBorder="true" applyFill="true" applyFont="true" applyNumberFormat="true" borderId="144" fillId="2" fontId="7" numFmtId="1001" quotePrefix="false">
      <alignment horizontal="center" vertical="center"/>
    </xf>
    <xf applyAlignment="true" applyBorder="true" applyFill="true" applyFont="true" applyNumberFormat="true" borderId="145" fillId="2" fontId="7" numFmtId="1001" quotePrefix="false">
      <alignment horizontal="center" vertical="center"/>
    </xf>
    <xf applyAlignment="true" applyBorder="true" applyFill="true" applyFont="true" applyNumberFormat="true" borderId="146" fillId="2" fontId="7" numFmtId="1001" quotePrefix="false">
      <alignment horizontal="center" vertical="center"/>
    </xf>
    <xf applyAlignment="true" applyBorder="true" applyFill="true" applyFont="true" applyNumberFormat="true" borderId="147" fillId="2" fontId="7" numFmtId="1001" quotePrefix="false">
      <alignment horizontal="center" vertical="center"/>
    </xf>
    <xf applyAlignment="true" applyBorder="true" applyFill="true" applyFont="true" applyNumberFormat="true" borderId="148" fillId="2" fontId="7" numFmtId="1001" quotePrefix="false">
      <alignment horizontal="center" vertical="center"/>
    </xf>
    <xf applyAlignment="true" applyBorder="true" applyFill="true" applyFont="true" applyNumberFormat="true" borderId="149" fillId="2" fontId="7" numFmtId="1001" quotePrefix="false">
      <alignment horizontal="center" vertical="center"/>
    </xf>
    <xf applyAlignment="true" applyBorder="true" applyFill="true" applyFont="true" applyNumberFormat="true" borderId="150" fillId="2" fontId="7" numFmtId="1001" quotePrefix="false">
      <alignment horizontal="center" vertical="center"/>
    </xf>
    <xf applyAlignment="true" applyBorder="true" applyFill="false" applyFont="true" applyNumberFormat="true" borderId="151" fillId="0" fontId="3" numFmtId="1000" quotePrefix="false">
      <alignment horizontal="center" vertical="center" wrapText="true"/>
    </xf>
    <xf applyAlignment="true" applyBorder="true" applyFill="true" applyFont="true" applyNumberFormat="true" borderId="152" fillId="2" fontId="7" numFmtId="1001" quotePrefix="false">
      <alignment horizontal="center" wrapText="true"/>
    </xf>
    <xf applyAlignment="true" applyBorder="true" applyFill="true" applyFont="true" applyNumberFormat="true" borderId="153" fillId="2" fontId="7" numFmtId="1001" quotePrefix="false">
      <alignment horizontal="center" wrapText="true"/>
    </xf>
    <xf applyAlignment="true" applyBorder="true" applyFill="true" applyFont="true" applyNumberFormat="true" borderId="154" fillId="2" fontId="7" numFmtId="1001" quotePrefix="false">
      <alignment horizontal="center" wrapText="true"/>
    </xf>
    <xf applyAlignment="true" applyBorder="true" applyFill="true" applyFont="true" applyNumberFormat="true" borderId="155" fillId="2" fontId="7" numFmtId="1001" quotePrefix="false">
      <alignment horizontal="center" wrapText="true"/>
    </xf>
    <xf applyAlignment="true" applyBorder="true" applyFill="true" applyFont="true" applyNumberFormat="true" borderId="156" fillId="2" fontId="7" numFmtId="1001" quotePrefix="false">
      <alignment horizontal="center" wrapText="true"/>
    </xf>
    <xf applyAlignment="true" applyBorder="true" applyFill="true" applyFont="true" applyNumberFormat="true" borderId="157" fillId="2" fontId="7" numFmtId="1001" quotePrefix="false">
      <alignment horizontal="center" wrapText="true"/>
    </xf>
    <xf applyAlignment="true" applyBorder="true" applyFill="true" applyFont="true" applyNumberFormat="true" borderId="158" fillId="2" fontId="7" numFmtId="1001" quotePrefix="false">
      <alignment horizontal="center" wrapText="true"/>
    </xf>
    <xf applyAlignment="true" applyBorder="true" applyFill="true" applyFont="true" applyNumberFormat="true" borderId="159" fillId="2" fontId="7" numFmtId="1001" quotePrefix="false">
      <alignment horizontal="center" wrapText="true"/>
    </xf>
    <xf applyAlignment="true" applyBorder="true" applyFill="true" applyFont="true" applyNumberFormat="true" borderId="160" fillId="2" fontId="7" numFmtId="1001" quotePrefix="false">
      <alignment horizontal="center" wrapText="true"/>
    </xf>
    <xf applyAlignment="true" applyBorder="true" applyFill="true" applyFont="true" applyNumberFormat="true" borderId="161" fillId="2" fontId="7" numFmtId="1001" quotePrefix="false">
      <alignment horizontal="center" wrapText="true"/>
    </xf>
    <xf applyAlignment="true" applyBorder="true" applyFill="true" applyFont="true" applyNumberFormat="true" borderId="162" fillId="2" fontId="7" numFmtId="1001" quotePrefix="false">
      <alignment horizontal="center" wrapText="true"/>
    </xf>
    <xf applyAlignment="true" applyBorder="true" applyFill="true" applyFont="true" applyNumberFormat="true" borderId="163" fillId="2" fontId="7" numFmtId="1001" quotePrefix="false">
      <alignment horizontal="center" wrapText="true"/>
    </xf>
    <xf applyAlignment="true" applyBorder="true" applyFill="true" applyFont="true" applyNumberFormat="true" borderId="164" fillId="2" fontId="7" numFmtId="1001" quotePrefix="false">
      <alignment horizontal="center" wrapText="true"/>
    </xf>
    <xf applyAlignment="true" applyBorder="true" applyFill="true" applyFont="true" applyNumberFormat="true" borderId="165" fillId="2" fontId="7" numFmtId="1001" quotePrefix="false">
      <alignment horizontal="center" wrapText="true"/>
    </xf>
    <xf applyAlignment="true" applyBorder="true" applyFill="true" applyFont="true" applyNumberFormat="true" borderId="166" fillId="2" fontId="7" numFmtId="1001" quotePrefix="false">
      <alignment horizontal="center" wrapText="true"/>
    </xf>
    <xf applyAlignment="true" applyBorder="true" applyFill="true" applyFont="true" applyNumberFormat="true" borderId="167" fillId="2" fontId="7" numFmtId="1001" quotePrefix="false">
      <alignment horizontal="center" wrapText="true"/>
    </xf>
    <xf applyAlignment="true" applyBorder="true" applyFill="true" applyFont="true" applyNumberFormat="true" borderId="168" fillId="2" fontId="7" numFmtId="1001" quotePrefix="false">
      <alignment horizontal="center" wrapText="true"/>
    </xf>
    <xf applyAlignment="true" applyBorder="true" applyFill="false" applyFont="true" applyNumberFormat="true" borderId="169" fillId="0" fontId="3" numFmtId="1000" quotePrefix="false">
      <alignment horizontal="center" vertical="center" wrapText="true"/>
    </xf>
    <xf applyAlignment="true" applyBorder="true" applyFill="false" applyFont="true" applyNumberFormat="true" borderId="170" fillId="0" fontId="7" numFmtId="1001" quotePrefix="false">
      <alignment horizontal="center"/>
    </xf>
    <xf applyAlignment="true" applyBorder="true" applyFill="false" applyFont="true" applyNumberFormat="true" borderId="171" fillId="0" fontId="7" numFmtId="1001" quotePrefix="false">
      <alignment horizontal="center"/>
    </xf>
    <xf applyAlignment="true" applyBorder="true" applyFill="false" applyFont="true" applyNumberFormat="true" borderId="172" fillId="0" fontId="7" numFmtId="1001" quotePrefix="false">
      <alignment horizontal="center"/>
    </xf>
    <xf applyAlignment="true" applyBorder="false" applyFill="false" applyFont="true" applyNumberFormat="true" borderId="0" fillId="0" fontId="3" numFmtId="1000" quotePrefix="false">
      <alignment horizontal="center"/>
    </xf>
    <xf applyBorder="false" applyFill="false" applyFont="true" applyNumberFormat="true" borderId="0" fillId="0" fontId="13" numFmtId="1000" quotePrefix="false"/>
    <xf applyAlignment="true" applyBorder="true" applyFill="false" applyFont="true" applyNumberFormat="true" borderId="173" fillId="0" fontId="14" numFmtId="1000" quotePrefix="false">
      <alignment horizontal="center" vertical="center" wrapText="true"/>
    </xf>
    <xf applyAlignment="true" applyBorder="true" applyFill="true" applyFont="true" applyNumberFormat="true" borderId="174" fillId="2" fontId="7" numFmtId="1001" quotePrefix="false">
      <alignment horizontal="center" vertical="center"/>
    </xf>
    <xf applyAlignment="true" applyBorder="true" applyFill="true" applyFont="true" applyNumberFormat="true" borderId="175" fillId="2" fontId="7" numFmtId="1001" quotePrefix="false">
      <alignment horizontal="center" vertical="center"/>
    </xf>
    <xf applyAlignment="true" applyBorder="true" applyFill="true" applyFont="true" applyNumberFormat="true" borderId="176" fillId="2" fontId="7" numFmtId="1001" quotePrefix="false">
      <alignment horizontal="center" vertical="center"/>
    </xf>
    <xf applyAlignment="true" applyBorder="true" applyFill="true" applyFont="true" applyNumberFormat="true" borderId="177" fillId="2" fontId="7" numFmtId="1001" quotePrefix="false">
      <alignment horizontal="center" vertical="center"/>
    </xf>
    <xf applyAlignment="true" applyBorder="true" applyFill="true" applyFont="true" applyNumberFormat="true" borderId="178" fillId="2" fontId="7" numFmtId="1001" quotePrefix="false">
      <alignment horizontal="center" vertical="center"/>
    </xf>
    <xf applyAlignment="true" applyBorder="true" applyFill="true" applyFont="true" applyNumberFormat="true" borderId="179" fillId="2" fontId="7" numFmtId="1001" quotePrefix="false">
      <alignment horizontal="center" vertical="center"/>
    </xf>
    <xf applyAlignment="true" applyBorder="true" applyFill="true" applyFont="true" applyNumberFormat="true" borderId="180" fillId="2" fontId="7" numFmtId="1001" quotePrefix="false">
      <alignment horizontal="center" vertical="center"/>
    </xf>
    <xf applyAlignment="true" applyBorder="true" applyFill="true" applyFont="true" applyNumberFormat="true" borderId="181" fillId="2" fontId="7" numFmtId="1001" quotePrefix="false">
      <alignment horizontal="center" vertical="center"/>
    </xf>
    <xf applyAlignment="true" applyBorder="true" applyFill="true" applyFont="true" applyNumberFormat="true" borderId="182" fillId="2" fontId="7" numFmtId="1001" quotePrefix="false">
      <alignment horizontal="center" vertical="center"/>
    </xf>
    <xf applyAlignment="true" applyBorder="true" applyFill="true" applyFont="true" applyNumberFormat="true" borderId="183" fillId="2" fontId="7" numFmtId="1001" quotePrefix="false">
      <alignment horizontal="center" vertical="center"/>
    </xf>
    <xf applyAlignment="true" applyBorder="true" applyFill="true" applyFont="true" applyNumberFormat="true" borderId="184" fillId="2" fontId="7" numFmtId="1001" quotePrefix="false">
      <alignment horizontal="center" vertical="center"/>
    </xf>
    <xf applyAlignment="true" applyBorder="true" applyFill="true" applyFont="true" applyNumberFormat="true" borderId="185" fillId="2" fontId="7" numFmtId="1001" quotePrefix="false">
      <alignment horizontal="center" vertical="center"/>
    </xf>
    <xf applyAlignment="true" applyBorder="true" applyFill="true" applyFont="true" applyNumberFormat="true" borderId="186" fillId="2" fontId="7" numFmtId="1001" quotePrefix="false">
      <alignment horizontal="center" vertical="center"/>
    </xf>
    <xf applyAlignment="true" applyBorder="true" applyFill="true" applyFont="true" applyNumberFormat="true" borderId="187" fillId="2" fontId="7" numFmtId="1001" quotePrefix="false">
      <alignment horizontal="center" vertical="center"/>
    </xf>
    <xf applyAlignment="true" applyBorder="true" applyFill="true" applyFont="true" applyNumberFormat="true" borderId="188" fillId="2" fontId="7" numFmtId="1001" quotePrefix="false">
      <alignment horizontal="center" vertical="center"/>
    </xf>
    <xf applyAlignment="true" applyBorder="true" applyFill="true" applyFont="true" applyNumberFormat="true" borderId="189" fillId="2" fontId="7" numFmtId="1001" quotePrefix="false">
      <alignment horizontal="center" vertical="center"/>
    </xf>
    <xf applyAlignment="true" applyBorder="true" applyFill="false" applyFont="true" applyNumberFormat="true" borderId="190" fillId="0" fontId="14" numFmtId="1000" quotePrefix="false">
      <alignment horizontal="center" vertical="center" wrapText="true"/>
    </xf>
    <xf applyAlignment="true" applyBorder="true" applyFill="true" applyFont="true" applyNumberFormat="true" borderId="191" fillId="2" fontId="7" numFmtId="1001" quotePrefix="false">
      <alignment horizontal="center" wrapText="true"/>
    </xf>
    <xf applyAlignment="true" applyBorder="true" applyFill="true" applyFont="true" applyNumberFormat="true" borderId="192" fillId="2" fontId="7" numFmtId="1001" quotePrefix="false">
      <alignment horizontal="center" wrapText="true"/>
    </xf>
    <xf applyAlignment="true" applyBorder="true" applyFill="true" applyFont="true" applyNumberFormat="true" borderId="193" fillId="2" fontId="7" numFmtId="1001" quotePrefix="false">
      <alignment horizontal="center" wrapText="true"/>
    </xf>
    <xf applyAlignment="true" applyBorder="true" applyFill="true" applyFont="true" applyNumberFormat="true" borderId="194" fillId="2" fontId="7" numFmtId="1001" quotePrefix="false">
      <alignment horizontal="center" wrapText="true"/>
    </xf>
    <xf applyAlignment="true" applyBorder="true" applyFill="true" applyFont="true" applyNumberFormat="true" borderId="195" fillId="2" fontId="7" numFmtId="1001" quotePrefix="false">
      <alignment horizontal="center" wrapText="true"/>
    </xf>
    <xf applyAlignment="true" applyBorder="true" applyFill="true" applyFont="true" applyNumberFormat="true" borderId="196" fillId="2" fontId="7" numFmtId="1001" quotePrefix="false">
      <alignment horizontal="center" wrapText="true"/>
    </xf>
    <xf applyAlignment="true" applyBorder="true" applyFill="true" applyFont="true" applyNumberFormat="true" borderId="197" fillId="2" fontId="7" numFmtId="1001" quotePrefix="false">
      <alignment horizontal="center" wrapText="true"/>
    </xf>
    <xf applyAlignment="true" applyBorder="true" applyFill="true" applyFont="true" applyNumberFormat="true" borderId="198" fillId="2" fontId="7" numFmtId="1001" quotePrefix="false">
      <alignment horizontal="center" wrapText="true"/>
    </xf>
    <xf applyAlignment="true" applyBorder="true" applyFill="true" applyFont="true" applyNumberFormat="true" borderId="199" fillId="2" fontId="7" numFmtId="1001" quotePrefix="false">
      <alignment horizontal="center" wrapText="true"/>
    </xf>
    <xf applyAlignment="true" applyBorder="true" applyFill="true" applyFont="true" applyNumberFormat="true" borderId="200" fillId="2" fontId="7" numFmtId="1001" quotePrefix="false">
      <alignment horizontal="center" wrapText="true"/>
    </xf>
    <xf applyAlignment="true" applyBorder="true" applyFill="true" applyFont="true" applyNumberFormat="true" borderId="201" fillId="2" fontId="7" numFmtId="1001" quotePrefix="false">
      <alignment horizontal="center" wrapText="true"/>
    </xf>
    <xf applyAlignment="true" applyBorder="true" applyFill="true" applyFont="true" applyNumberFormat="true" borderId="202" fillId="2" fontId="7" numFmtId="1001" quotePrefix="false">
      <alignment horizontal="center" wrapText="true"/>
    </xf>
    <xf applyAlignment="true" applyBorder="true" applyFill="true" applyFont="true" applyNumberFormat="true" borderId="203" fillId="2" fontId="7" numFmtId="1001" quotePrefix="false">
      <alignment horizontal="center" wrapText="true"/>
    </xf>
    <xf applyAlignment="true" applyBorder="true" applyFill="true" applyFont="true" applyNumberFormat="true" borderId="204" fillId="2" fontId="7" numFmtId="1001" quotePrefix="false">
      <alignment horizontal="center" wrapText="true"/>
    </xf>
    <xf applyAlignment="true" applyBorder="true" applyFill="true" applyFont="true" applyNumberFormat="true" borderId="205" fillId="2" fontId="7" numFmtId="1001" quotePrefix="false">
      <alignment horizontal="center" wrapText="true"/>
    </xf>
    <xf applyAlignment="true" applyBorder="true" applyFill="true" applyFont="true" applyNumberFormat="true" borderId="206" fillId="2" fontId="7" numFmtId="1001" quotePrefix="false">
      <alignment horizontal="center" wrapText="true"/>
    </xf>
    <xf applyAlignment="true" applyBorder="true" applyFill="false" applyFont="true" applyNumberFormat="true" borderId="207" fillId="0" fontId="14" numFmtId="1000" quotePrefix="false">
      <alignment horizontal="center" vertical="center" wrapText="true"/>
    </xf>
    <xf applyAlignment="true" applyBorder="true" applyFill="false" applyFont="true" applyNumberFormat="true" borderId="208" fillId="0" fontId="7" numFmtId="1001" quotePrefix="false">
      <alignment horizontal="center"/>
    </xf>
    <xf applyAlignment="true" applyBorder="true" applyFill="true" applyFont="true" applyNumberFormat="true" borderId="57" fillId="2" fontId="7" numFmtId="1000" quotePrefix="false">
      <alignment horizontal="center"/>
    </xf>
    <xf applyAlignment="true" applyBorder="true" applyFill="true" applyFont="true" applyNumberFormat="true" borderId="209" fillId="2" fontId="2" numFmtId="1002" quotePrefix="false">
      <alignment horizontal="center"/>
    </xf>
    <xf applyAlignment="true" applyBorder="true" applyFill="true" applyFont="true" applyNumberFormat="true" borderId="210" fillId="2" fontId="2" numFmtId="1002" quotePrefix="false">
      <alignment horizontal="center"/>
    </xf>
    <xf applyAlignment="true" applyBorder="true" applyFill="true" applyFont="true" applyNumberFormat="true" borderId="211" fillId="2" fontId="2" numFmtId="1002" quotePrefix="false">
      <alignment horizontal="center"/>
    </xf>
    <xf applyAlignment="true" applyBorder="true" applyFill="false" applyFont="true" applyNumberFormat="true" borderId="12" fillId="0" fontId="7" numFmtId="1000" quotePrefix="false">
      <alignment horizontal="center"/>
    </xf>
    <xf applyAlignment="true" applyBorder="true" applyFill="false" applyFont="true" applyNumberFormat="true" borderId="37" fillId="0" fontId="2" numFmtId="1002" quotePrefix="false">
      <alignment horizontal="center"/>
    </xf>
    <xf applyAlignment="true" applyBorder="true" applyFill="true" applyFont="true" applyNumberFormat="true" borderId="12" fillId="2" fontId="7" numFmtId="1000" quotePrefix="false">
      <alignment horizontal="center"/>
    </xf>
    <xf applyAlignment="true" applyBorder="true" applyFill="true" applyFont="true" applyNumberFormat="true" borderId="37" fillId="2" fontId="2" numFmtId="1002" quotePrefix="false">
      <alignment horizontal="center"/>
    </xf>
    <xf applyAlignment="true" applyBorder="true" applyFill="false" applyFont="true" applyNumberFormat="true" borderId="15" fillId="0" fontId="7" numFmtId="1000" quotePrefix="false">
      <alignment horizontal="center"/>
    </xf>
    <xf applyAlignment="true" applyBorder="true" applyFill="false" applyFont="true" applyNumberFormat="true" borderId="39" fillId="0" fontId="2" numFmtId="1002" quotePrefix="false">
      <alignment horizontal="center"/>
    </xf>
    <xf applyAlignment="true" applyBorder="true" applyFill="false" applyFont="true" applyNumberFormat="true" borderId="212" fillId="0" fontId="14" numFmtId="1000" quotePrefix="false">
      <alignment horizontal="center" vertical="center" wrapText="true"/>
    </xf>
    <xf applyAlignment="true" applyBorder="true" applyFill="true" applyFont="true" applyNumberFormat="true" borderId="213" fillId="2" fontId="7" numFmtId="1001" quotePrefix="false">
      <alignment horizontal="center" vertical="center"/>
    </xf>
    <xf applyAlignment="true" applyBorder="true" applyFill="true" applyFont="true" applyNumberFormat="true" borderId="214" fillId="2" fontId="7" numFmtId="1001" quotePrefix="false">
      <alignment horizontal="center" vertical="center"/>
    </xf>
    <xf applyAlignment="true" applyBorder="true" applyFill="true" applyFont="true" applyNumberFormat="true" borderId="215" fillId="2" fontId="7" numFmtId="1001" quotePrefix="false">
      <alignment horizontal="center" vertical="center"/>
    </xf>
    <xf applyAlignment="true" applyBorder="true" applyFill="true" applyFont="true" applyNumberFormat="true" borderId="216" fillId="2" fontId="7" numFmtId="1001" quotePrefix="false">
      <alignment horizontal="center" vertical="center"/>
    </xf>
    <xf applyAlignment="true" applyBorder="true" applyFill="true" applyFont="true" applyNumberFormat="true" borderId="217" fillId="2" fontId="7" numFmtId="1001" quotePrefix="false">
      <alignment horizontal="center" vertical="center"/>
    </xf>
    <xf applyAlignment="true" applyBorder="true" applyFill="true" applyFont="true" applyNumberFormat="true" borderId="218" fillId="2" fontId="7" numFmtId="1001" quotePrefix="false">
      <alignment horizontal="center" vertical="center"/>
    </xf>
    <xf applyAlignment="true" applyBorder="true" applyFill="true" applyFont="true" applyNumberFormat="true" borderId="219" fillId="2" fontId="7" numFmtId="1001" quotePrefix="false">
      <alignment horizontal="center" vertical="center"/>
    </xf>
    <xf applyAlignment="true" applyBorder="true" applyFill="true" applyFont="true" applyNumberFormat="true" borderId="220" fillId="2" fontId="7" numFmtId="1001" quotePrefix="false">
      <alignment horizontal="center" vertical="center"/>
    </xf>
    <xf applyAlignment="true" applyBorder="true" applyFill="true" applyFont="true" applyNumberFormat="true" borderId="221" fillId="2" fontId="7" numFmtId="1001" quotePrefix="false">
      <alignment horizontal="center" vertical="center"/>
    </xf>
    <xf applyAlignment="true" applyBorder="true" applyFill="true" applyFont="true" applyNumberFormat="true" borderId="222" fillId="2" fontId="7" numFmtId="1001" quotePrefix="false">
      <alignment horizontal="center" vertical="center"/>
    </xf>
    <xf applyAlignment="true" applyBorder="true" applyFill="true" applyFont="true" applyNumberFormat="true" borderId="223" fillId="2" fontId="7" numFmtId="1001" quotePrefix="false">
      <alignment horizontal="center" vertical="center"/>
    </xf>
    <xf applyAlignment="true" applyBorder="true" applyFill="true" applyFont="true" applyNumberFormat="true" borderId="224" fillId="2" fontId="7" numFmtId="1001" quotePrefix="false">
      <alignment horizontal="center" vertical="center"/>
    </xf>
    <xf applyAlignment="true" applyBorder="true" applyFill="true" applyFont="true" applyNumberFormat="true" borderId="225" fillId="2" fontId="7" numFmtId="1001" quotePrefix="false">
      <alignment horizontal="center" vertical="center"/>
    </xf>
    <xf applyAlignment="true" applyBorder="true" applyFill="true" applyFont="true" applyNumberFormat="true" borderId="226" fillId="2" fontId="7" numFmtId="1001" quotePrefix="false">
      <alignment horizontal="center" vertical="center"/>
    </xf>
    <xf applyAlignment="true" applyBorder="true" applyFill="true" applyFont="true" applyNumberFormat="true" borderId="227" fillId="2" fontId="7" numFmtId="1001" quotePrefix="false">
      <alignment horizontal="center" vertical="center"/>
    </xf>
    <xf applyAlignment="true" applyBorder="true" applyFill="true" applyFont="true" applyNumberFormat="true" borderId="228" fillId="2" fontId="7" numFmtId="1001" quotePrefix="false">
      <alignment horizontal="center" vertical="center"/>
    </xf>
    <xf applyAlignment="true" applyBorder="true" applyFill="false" applyFont="true" applyNumberFormat="true" borderId="229" fillId="0" fontId="14" numFmtId="1000" quotePrefix="false">
      <alignment horizontal="center" vertical="center" wrapText="true"/>
    </xf>
    <xf applyAlignment="true" applyBorder="true" applyFill="true" applyFont="true" applyNumberFormat="true" borderId="230" fillId="2" fontId="7" numFmtId="1001" quotePrefix="false">
      <alignment horizontal="center" wrapText="true"/>
    </xf>
    <xf applyAlignment="true" applyBorder="true" applyFill="true" applyFont="true" applyNumberFormat="true" borderId="231" fillId="2" fontId="7" numFmtId="1001" quotePrefix="false">
      <alignment horizontal="center" wrapText="true"/>
    </xf>
    <xf applyAlignment="true" applyBorder="true" applyFill="true" applyFont="true" applyNumberFormat="true" borderId="232" fillId="2" fontId="7" numFmtId="1001" quotePrefix="false">
      <alignment horizontal="center" wrapText="true"/>
    </xf>
    <xf applyAlignment="true" applyBorder="true" applyFill="true" applyFont="true" applyNumberFormat="true" borderId="233" fillId="2" fontId="7" numFmtId="1001" quotePrefix="false">
      <alignment horizontal="center" wrapText="true"/>
    </xf>
    <xf applyAlignment="true" applyBorder="true" applyFill="true" applyFont="true" applyNumberFormat="true" borderId="234" fillId="2" fontId="7" numFmtId="1001" quotePrefix="false">
      <alignment horizontal="center" wrapText="true"/>
    </xf>
    <xf applyAlignment="true" applyBorder="true" applyFill="true" applyFont="true" applyNumberFormat="true" borderId="235" fillId="2" fontId="7" numFmtId="1001" quotePrefix="false">
      <alignment horizontal="center" wrapText="true"/>
    </xf>
    <xf applyAlignment="true" applyBorder="true" applyFill="true" applyFont="true" applyNumberFormat="true" borderId="236" fillId="2" fontId="7" numFmtId="1001" quotePrefix="false">
      <alignment horizontal="center" wrapText="true"/>
    </xf>
    <xf applyAlignment="true" applyBorder="true" applyFill="true" applyFont="true" applyNumberFormat="true" borderId="237" fillId="2" fontId="7" numFmtId="1001" quotePrefix="false">
      <alignment horizontal="center" wrapText="true"/>
    </xf>
    <xf applyAlignment="true" applyBorder="true" applyFill="true" applyFont="true" applyNumberFormat="true" borderId="238" fillId="2" fontId="7" numFmtId="1001" quotePrefix="false">
      <alignment horizontal="center" wrapText="true"/>
    </xf>
    <xf applyAlignment="true" applyBorder="true" applyFill="true" applyFont="true" applyNumberFormat="true" borderId="239" fillId="2" fontId="7" numFmtId="1001" quotePrefix="false">
      <alignment horizontal="center" wrapText="true"/>
    </xf>
    <xf applyAlignment="true" applyBorder="true" applyFill="true" applyFont="true" applyNumberFormat="true" borderId="240" fillId="2" fontId="7" numFmtId="1001" quotePrefix="false">
      <alignment horizontal="center" wrapText="true"/>
    </xf>
    <xf applyAlignment="true" applyBorder="true" applyFill="true" applyFont="true" applyNumberFormat="true" borderId="241" fillId="2" fontId="7" numFmtId="1001" quotePrefix="false">
      <alignment horizontal="center" wrapText="true"/>
    </xf>
    <xf applyAlignment="true" applyBorder="true" applyFill="true" applyFont="true" applyNumberFormat="true" borderId="242" fillId="2" fontId="7" numFmtId="1001" quotePrefix="false">
      <alignment horizontal="center" wrapText="true"/>
    </xf>
    <xf applyAlignment="true" applyBorder="true" applyFill="true" applyFont="true" applyNumberFormat="true" borderId="243" fillId="2" fontId="7" numFmtId="1001" quotePrefix="false">
      <alignment horizontal="center" wrapText="true"/>
    </xf>
    <xf applyAlignment="true" applyBorder="true" applyFill="true" applyFont="true" applyNumberFormat="true" borderId="244" fillId="2" fontId="7" numFmtId="1001" quotePrefix="false">
      <alignment horizontal="center" wrapText="true"/>
    </xf>
    <xf applyAlignment="true" applyBorder="true" applyFill="true" applyFont="true" applyNumberFormat="true" borderId="245" fillId="2" fontId="7" numFmtId="1001" quotePrefix="false">
      <alignment horizontal="center" wrapText="true"/>
    </xf>
    <xf applyAlignment="true" applyBorder="true" applyFill="false" applyFont="true" applyNumberFormat="true" borderId="246" fillId="0" fontId="14" numFmtId="1000" quotePrefix="false">
      <alignment horizontal="center" vertical="center" wrapText="true"/>
    </xf>
    <xf applyAlignment="true" applyBorder="true" applyFill="true" applyFont="true" applyNumberFormat="true" borderId="247" fillId="2" fontId="7" numFmtId="1000" quotePrefix="false">
      <alignment horizontal="center"/>
    </xf>
    <xf applyAlignment="true" applyBorder="true" applyFill="false" applyFont="true" applyNumberFormat="true" borderId="248" fillId="0" fontId="7" numFmtId="1000" quotePrefix="false">
      <alignment horizontal="center"/>
    </xf>
    <xf applyAlignment="true" applyBorder="true" applyFill="true" applyFont="true" applyNumberFormat="true" borderId="248" fillId="2" fontId="7" numFmtId="1000" quotePrefix="false">
      <alignment horizontal="center"/>
    </xf>
    <xf applyAlignment="true" applyBorder="true" applyFill="false" applyFont="true" applyNumberFormat="true" borderId="249" fillId="0" fontId="7" numFmtId="1000" quotePrefix="false">
      <alignment horizontal="center"/>
    </xf>
    <xf applyAlignment="true" applyBorder="true" applyFill="true" applyFont="true" applyNumberFormat="true" borderId="250" fillId="2" fontId="7" numFmtId="1001" quotePrefix="false">
      <alignment horizontal="center" vertical="center"/>
    </xf>
    <xf applyAlignment="true" applyBorder="true" applyFill="true" applyFont="true" applyNumberFormat="true" borderId="251" fillId="2" fontId="7" numFmtId="1001" quotePrefix="false">
      <alignment horizontal="center" vertical="center"/>
    </xf>
    <xf applyAlignment="true" applyBorder="true" applyFill="true" applyFont="true" applyNumberFormat="true" borderId="252" fillId="2" fontId="7" numFmtId="1001" quotePrefix="false">
      <alignment horizontal="center" vertical="center"/>
    </xf>
    <xf applyAlignment="true" applyBorder="true" applyFill="true" applyFont="true" applyNumberFormat="true" borderId="253" fillId="2" fontId="7" numFmtId="1001" quotePrefix="false">
      <alignment horizontal="center" vertical="center"/>
    </xf>
    <xf applyAlignment="true" applyBorder="true" applyFill="true" applyFont="true" applyNumberFormat="true" borderId="254" fillId="2" fontId="7" numFmtId="1001" quotePrefix="false">
      <alignment horizontal="center" vertical="center"/>
    </xf>
    <xf applyAlignment="true" applyBorder="true" applyFill="true" applyFont="true" applyNumberFormat="true" borderId="255" fillId="2" fontId="7" numFmtId="1001" quotePrefix="false">
      <alignment horizontal="center" vertical="center"/>
    </xf>
    <xf applyAlignment="true" applyBorder="true" applyFill="true" applyFont="true" applyNumberFormat="true" borderId="256" fillId="2" fontId="7" numFmtId="1001" quotePrefix="false">
      <alignment horizontal="center" vertical="center"/>
    </xf>
    <xf applyAlignment="true" applyBorder="true" applyFill="true" applyFont="true" applyNumberFormat="true" borderId="257" fillId="2" fontId="7" numFmtId="1001" quotePrefix="false">
      <alignment horizontal="center" vertical="center"/>
    </xf>
    <xf applyAlignment="true" applyBorder="true" applyFill="true" applyFont="true" applyNumberFormat="true" borderId="258" fillId="2" fontId="7" numFmtId="1001" quotePrefix="false">
      <alignment horizontal="center" vertical="center"/>
    </xf>
    <xf applyAlignment="true" applyBorder="true" applyFill="true" applyFont="true" applyNumberFormat="true" borderId="259" fillId="2" fontId="7" numFmtId="1001" quotePrefix="false">
      <alignment horizontal="center" vertical="center"/>
    </xf>
    <xf applyAlignment="true" applyBorder="true" applyFill="true" applyFont="true" applyNumberFormat="true" borderId="260" fillId="2" fontId="7" numFmtId="1001" quotePrefix="false">
      <alignment horizontal="center" vertical="center"/>
    </xf>
    <xf applyAlignment="true" applyBorder="true" applyFill="true" applyFont="true" applyNumberFormat="true" borderId="261" fillId="2" fontId="7" numFmtId="1001" quotePrefix="false">
      <alignment horizontal="center" vertical="center"/>
    </xf>
    <xf applyAlignment="true" applyBorder="true" applyFill="true" applyFont="true" applyNumberFormat="true" borderId="262" fillId="2" fontId="7" numFmtId="1001" quotePrefix="false">
      <alignment horizontal="center" vertical="center"/>
    </xf>
    <xf applyAlignment="true" applyBorder="true" applyFill="true" applyFont="true" applyNumberFormat="true" borderId="263" fillId="2" fontId="7" numFmtId="1001" quotePrefix="false">
      <alignment horizontal="center" vertical="center"/>
    </xf>
    <xf applyAlignment="true" applyBorder="true" applyFill="true" applyFont="true" applyNumberFormat="true" borderId="264" fillId="2" fontId="7" numFmtId="1001" quotePrefix="false">
      <alignment horizontal="center" vertical="center"/>
    </xf>
    <xf applyAlignment="true" applyBorder="true" applyFill="true" applyFont="true" applyNumberFormat="true" borderId="265" fillId="2" fontId="7" numFmtId="1001" quotePrefix="false">
      <alignment horizontal="center" vertical="center"/>
    </xf>
    <xf applyAlignment="true" applyBorder="true" applyFill="false" applyFont="true" applyNumberFormat="true" borderId="266" fillId="0" fontId="14" numFmtId="1000" quotePrefix="false">
      <alignment horizontal="center" vertical="center" wrapText="true"/>
    </xf>
    <xf applyAlignment="true" applyBorder="true" applyFill="true" applyFont="true" applyNumberFormat="true" borderId="267" fillId="2" fontId="7" numFmtId="1001" quotePrefix="false">
      <alignment horizontal="center" wrapText="true"/>
    </xf>
    <xf applyAlignment="true" applyBorder="true" applyFill="true" applyFont="true" applyNumberFormat="true" borderId="268" fillId="2" fontId="7" numFmtId="1001" quotePrefix="false">
      <alignment horizontal="center" wrapText="true"/>
    </xf>
    <xf applyAlignment="true" applyBorder="true" applyFill="true" applyFont="true" applyNumberFormat="true" borderId="269" fillId="2" fontId="7" numFmtId="1001" quotePrefix="false">
      <alignment horizontal="center" wrapText="true"/>
    </xf>
    <xf applyAlignment="true" applyBorder="true" applyFill="true" applyFont="true" applyNumberFormat="true" borderId="270" fillId="2" fontId="7" numFmtId="1001" quotePrefix="false">
      <alignment horizontal="center" wrapText="true"/>
    </xf>
    <xf applyAlignment="true" applyBorder="true" applyFill="true" applyFont="true" applyNumberFormat="true" borderId="271" fillId="2" fontId="7" numFmtId="1001" quotePrefix="false">
      <alignment horizontal="center" wrapText="true"/>
    </xf>
    <xf applyAlignment="true" applyBorder="true" applyFill="true" applyFont="true" applyNumberFormat="true" borderId="272" fillId="2" fontId="7" numFmtId="1001" quotePrefix="false">
      <alignment horizontal="center" wrapText="true"/>
    </xf>
    <xf applyAlignment="true" applyBorder="true" applyFill="true" applyFont="true" applyNumberFormat="true" borderId="273" fillId="2" fontId="7" numFmtId="1001" quotePrefix="false">
      <alignment horizontal="center" wrapText="true"/>
    </xf>
    <xf applyAlignment="true" applyBorder="true" applyFill="true" applyFont="true" applyNumberFormat="true" borderId="274" fillId="2" fontId="7" numFmtId="1001" quotePrefix="false">
      <alignment horizontal="center" wrapText="true"/>
    </xf>
    <xf applyAlignment="true" applyBorder="true" applyFill="true" applyFont="true" applyNumberFormat="true" borderId="275" fillId="2" fontId="7" numFmtId="1001" quotePrefix="false">
      <alignment horizontal="center" wrapText="true"/>
    </xf>
    <xf applyAlignment="true" applyBorder="true" applyFill="true" applyFont="true" applyNumberFormat="true" borderId="276" fillId="2" fontId="7" numFmtId="1001" quotePrefix="false">
      <alignment horizontal="center" wrapText="true"/>
    </xf>
    <xf applyAlignment="true" applyBorder="true" applyFill="true" applyFont="true" applyNumberFormat="true" borderId="277" fillId="2" fontId="7" numFmtId="1001" quotePrefix="false">
      <alignment horizontal="center" wrapText="true"/>
    </xf>
    <xf applyAlignment="true" applyBorder="true" applyFill="true" applyFont="true" applyNumberFormat="true" borderId="278" fillId="2" fontId="7" numFmtId="1001" quotePrefix="false">
      <alignment horizontal="center" wrapText="true"/>
    </xf>
    <xf applyAlignment="true" applyBorder="true" applyFill="true" applyFont="true" applyNumberFormat="true" borderId="279" fillId="2" fontId="7" numFmtId="1001" quotePrefix="false">
      <alignment horizontal="center" wrapText="true"/>
    </xf>
    <xf applyAlignment="true" applyBorder="true" applyFill="true" applyFont="true" applyNumberFormat="true" borderId="280" fillId="2" fontId="7" numFmtId="1001" quotePrefix="false">
      <alignment horizontal="center" wrapText="true"/>
    </xf>
    <xf applyAlignment="true" applyBorder="true" applyFill="true" applyFont="true" applyNumberFormat="true" borderId="281" fillId="2" fontId="7" numFmtId="1001" quotePrefix="false">
      <alignment horizontal="center" wrapText="true"/>
    </xf>
    <xf applyAlignment="true" applyBorder="true" applyFill="true" applyFont="true" applyNumberFormat="true" borderId="282" fillId="2" fontId="7" numFmtId="1001" quotePrefix="false">
      <alignment horizontal="center" wrapText="true"/>
    </xf>
    <xf applyAlignment="true" applyBorder="true" applyFill="false" applyFont="true" applyNumberFormat="true" borderId="283" fillId="0" fontId="14" numFmtId="1000" quotePrefix="false">
      <alignment horizontal="center" vertical="center" wrapText="true"/>
    </xf>
    <xf applyAlignment="true" applyBorder="true" applyFill="true" applyFont="true" applyNumberFormat="true" borderId="9" fillId="2" fontId="7" numFmtId="1000" quotePrefix="false">
      <alignment horizontal="center"/>
    </xf>
    <xf applyAlignment="true" applyBorder="false" applyFill="false" applyFont="true" applyNumberFormat="true" borderId="0" fillId="0" fontId="7" numFmtId="1000" quotePrefix="false">
      <alignment horizontal="center"/>
    </xf>
    <xf applyBorder="true" applyFill="false" applyFont="true" applyNumberFormat="true" borderId="284" fillId="0" fontId="3" numFmtId="1000" quotePrefix="false"/>
    <xf applyAlignment="true" applyBorder="true" applyFill="false" applyFont="true" applyNumberFormat="true" borderId="284" fillId="0" fontId="3" numFmtId="1001" quotePrefix="false">
      <alignment horizontal="center" vertical="center"/>
    </xf>
    <xf applyBorder="true" applyFill="false" applyFont="true" applyNumberFormat="true" borderId="284" fillId="0" fontId="2" numFmtId="1000" quotePrefix="false"/>
    <xf applyAlignment="true" applyBorder="true" applyFill="false" applyFont="true" applyNumberFormat="true" borderId="284" fillId="0" fontId="2" numFmtId="1001" quotePrefix="false">
      <alignment horizontal="center" vertical="center"/>
    </xf>
    <xf applyBorder="true" applyFill="false" applyFont="true" applyNumberFormat="true" borderId="284" fillId="0" fontId="1" numFmtId="1001" quotePrefix="false"/>
    <xf applyAlignment="true" applyBorder="true" applyFill="false" applyFont="true" applyNumberFormat="true" borderId="285" fillId="0" fontId="3" numFmtId="1000" quotePrefix="false">
      <alignment horizontal="center" vertical="center" wrapText="true"/>
    </xf>
    <xf applyAlignment="true" applyBorder="true" applyFill="true" applyFont="true" applyNumberFormat="true" borderId="286" fillId="2" fontId="7" numFmtId="1001" quotePrefix="false">
      <alignment horizontal="center" vertical="center"/>
    </xf>
    <xf applyAlignment="true" applyBorder="true" applyFill="true" applyFont="true" applyNumberFormat="true" borderId="287" fillId="2" fontId="7" numFmtId="1001" quotePrefix="false">
      <alignment horizontal="center" vertical="center"/>
    </xf>
    <xf applyAlignment="true" applyBorder="true" applyFill="true" applyFont="true" applyNumberFormat="true" borderId="288" fillId="2" fontId="7" numFmtId="1001" quotePrefix="false">
      <alignment horizontal="center" vertical="center"/>
    </xf>
    <xf applyAlignment="true" applyBorder="true" applyFill="true" applyFont="true" applyNumberFormat="true" borderId="289" fillId="2" fontId="7" numFmtId="1001" quotePrefix="false">
      <alignment horizontal="center" vertical="center"/>
    </xf>
    <xf applyAlignment="true" applyBorder="true" applyFill="true" applyFont="true" applyNumberFormat="true" borderId="290" fillId="2" fontId="7" numFmtId="1001" quotePrefix="false">
      <alignment horizontal="center" vertical="center"/>
    </xf>
    <xf applyAlignment="true" applyBorder="true" applyFill="true" applyFont="true" applyNumberFormat="true" borderId="291" fillId="2" fontId="7" numFmtId="1001" quotePrefix="false">
      <alignment horizontal="center" vertical="center"/>
    </xf>
    <xf applyAlignment="true" applyBorder="true" applyFill="true" applyFont="true" applyNumberFormat="true" borderId="292" fillId="2" fontId="7" numFmtId="1001" quotePrefix="false">
      <alignment horizontal="center" vertical="center"/>
    </xf>
    <xf applyAlignment="true" applyBorder="true" applyFill="true" applyFont="true" applyNumberFormat="true" borderId="293" fillId="2" fontId="7" numFmtId="1001" quotePrefix="false">
      <alignment horizontal="center" vertical="center"/>
    </xf>
    <xf applyAlignment="true" applyBorder="true" applyFill="true" applyFont="true" applyNumberFormat="true" borderId="294" fillId="2" fontId="7" numFmtId="1001" quotePrefix="false">
      <alignment horizontal="center" vertical="center"/>
    </xf>
    <xf applyAlignment="true" applyBorder="true" applyFill="true" applyFont="true" applyNumberFormat="true" borderId="295" fillId="2" fontId="7" numFmtId="1001" quotePrefix="false">
      <alignment horizontal="center" vertical="center"/>
    </xf>
    <xf applyAlignment="true" applyBorder="true" applyFill="true" applyFont="true" applyNumberFormat="true" borderId="296" fillId="2" fontId="7" numFmtId="1001" quotePrefix="false">
      <alignment horizontal="center" vertical="center"/>
    </xf>
    <xf applyAlignment="true" applyBorder="true" applyFill="true" applyFont="true" applyNumberFormat="true" borderId="297" fillId="2" fontId="7" numFmtId="1001" quotePrefix="false">
      <alignment horizontal="center" vertical="center"/>
    </xf>
    <xf applyAlignment="true" applyBorder="true" applyFill="true" applyFont="true" applyNumberFormat="true" borderId="298" fillId="2" fontId="7" numFmtId="1001" quotePrefix="false">
      <alignment horizontal="center" vertical="center"/>
    </xf>
    <xf applyAlignment="true" applyBorder="true" applyFill="true" applyFont="true" applyNumberFormat="true" borderId="299" fillId="2" fontId="7" numFmtId="1001" quotePrefix="false">
      <alignment horizontal="center" vertical="center"/>
    </xf>
    <xf applyAlignment="true" applyBorder="true" applyFill="false" applyFont="true" applyNumberFormat="true" borderId="300" fillId="0" fontId="3" numFmtId="1000" quotePrefix="false">
      <alignment horizontal="center" vertical="center" wrapText="true"/>
    </xf>
    <xf applyAlignment="true" applyBorder="true" applyFill="true" applyFont="true" applyNumberFormat="true" borderId="301" fillId="2" fontId="7" numFmtId="1001" quotePrefix="false">
      <alignment horizontal="center" wrapText="true"/>
    </xf>
    <xf applyAlignment="true" applyBorder="true" applyFill="true" applyFont="true" applyNumberFormat="true" borderId="302" fillId="2" fontId="7" numFmtId="1001" quotePrefix="false">
      <alignment horizontal="center" wrapText="true"/>
    </xf>
    <xf applyAlignment="true" applyBorder="true" applyFill="true" applyFont="true" applyNumberFormat="true" borderId="303" fillId="2" fontId="7" numFmtId="1001" quotePrefix="false">
      <alignment horizontal="center" wrapText="true"/>
    </xf>
    <xf applyAlignment="true" applyBorder="true" applyFill="true" applyFont="true" applyNumberFormat="true" borderId="304" fillId="2" fontId="7" numFmtId="1001" quotePrefix="false">
      <alignment horizontal="center" wrapText="true"/>
    </xf>
    <xf applyAlignment="true" applyBorder="true" applyFill="true" applyFont="true" applyNumberFormat="true" borderId="305" fillId="2" fontId="7" numFmtId="1001" quotePrefix="false">
      <alignment horizontal="center" wrapText="true"/>
    </xf>
    <xf applyAlignment="true" applyBorder="true" applyFill="true" applyFont="true" applyNumberFormat="true" borderId="306" fillId="2" fontId="7" numFmtId="1001" quotePrefix="false">
      <alignment horizontal="center" wrapText="true"/>
    </xf>
    <xf applyAlignment="true" applyBorder="true" applyFill="true" applyFont="true" applyNumberFormat="true" borderId="307" fillId="2" fontId="7" numFmtId="1001" quotePrefix="false">
      <alignment horizontal="center" wrapText="true"/>
    </xf>
    <xf applyAlignment="true" applyBorder="true" applyFill="true" applyFont="true" applyNumberFormat="true" borderId="308" fillId="2" fontId="7" numFmtId="1001" quotePrefix="false">
      <alignment horizontal="center" wrapText="true"/>
    </xf>
    <xf applyAlignment="true" applyBorder="true" applyFill="true" applyFont="true" applyNumberFormat="true" borderId="309" fillId="2" fontId="7" numFmtId="1001" quotePrefix="false">
      <alignment horizontal="center" wrapText="true"/>
    </xf>
    <xf applyAlignment="true" applyBorder="true" applyFill="true" applyFont="true" applyNumberFormat="true" borderId="310" fillId="2" fontId="7" numFmtId="1001" quotePrefix="false">
      <alignment horizontal="center" wrapText="true"/>
    </xf>
    <xf applyAlignment="true" applyBorder="true" applyFill="true" applyFont="true" applyNumberFormat="true" borderId="311" fillId="2" fontId="7" numFmtId="1001" quotePrefix="false">
      <alignment horizontal="center" wrapText="true"/>
    </xf>
    <xf applyAlignment="true" applyBorder="true" applyFill="true" applyFont="true" applyNumberFormat="true" borderId="312" fillId="2" fontId="7" numFmtId="1001" quotePrefix="false">
      <alignment horizontal="center" wrapText="true"/>
    </xf>
    <xf applyAlignment="true" applyBorder="true" applyFill="true" applyFont="true" applyNumberFormat="true" borderId="313" fillId="2" fontId="7" numFmtId="1001" quotePrefix="false">
      <alignment horizontal="center" wrapText="true"/>
    </xf>
    <xf applyAlignment="true" applyBorder="true" applyFill="false" applyFont="true" applyNumberFormat="true" borderId="314" fillId="0" fontId="3" numFmtId="1000" quotePrefix="false">
      <alignment horizontal="center" vertical="center" wrapText="true"/>
    </xf>
    <xf applyAlignment="true" applyBorder="true" applyFill="true" applyFont="true" applyNumberFormat="true" borderId="57" fillId="2" fontId="3" numFmtId="1000" quotePrefix="false">
      <alignment horizontal="center"/>
    </xf>
    <xf applyAlignment="true" applyBorder="true" applyFill="true" applyFont="true" applyNumberFormat="true" borderId="315" fillId="2" fontId="7" numFmtId="1001" quotePrefix="false">
      <alignment horizontal="center" vertical="center"/>
    </xf>
    <xf applyAlignment="true" applyBorder="true" applyFill="true" applyFont="true" applyNumberFormat="true" borderId="316" fillId="2" fontId="7" numFmtId="1001" quotePrefix="false">
      <alignment horizontal="center" vertical="center"/>
    </xf>
    <xf applyAlignment="true" applyBorder="true" applyFill="true" applyFont="true" applyNumberFormat="true" borderId="317" fillId="2" fontId="7" numFmtId="1001" quotePrefix="false">
      <alignment horizontal="center" vertical="center"/>
    </xf>
    <xf applyAlignment="true" applyBorder="true" applyFill="true" applyFont="true" applyNumberFormat="true" borderId="318" fillId="2" fontId="7" numFmtId="1001" quotePrefix="false">
      <alignment horizontal="center" vertical="center"/>
    </xf>
    <xf applyAlignment="true" applyBorder="true" applyFill="true" applyFont="true" applyNumberFormat="true" borderId="319" fillId="2" fontId="7" numFmtId="1001" quotePrefix="false">
      <alignment horizontal="center" vertical="center"/>
    </xf>
    <xf applyAlignment="true" applyBorder="true" applyFill="true" applyFont="true" applyNumberFormat="true" borderId="320" fillId="2" fontId="7" numFmtId="1001" quotePrefix="false">
      <alignment horizontal="center" vertical="center"/>
    </xf>
    <xf applyAlignment="true" applyBorder="true" applyFill="true" applyFont="true" applyNumberFormat="true" borderId="321" fillId="2" fontId="7" numFmtId="1001" quotePrefix="false">
      <alignment horizontal="center" vertical="center"/>
    </xf>
    <xf applyAlignment="true" applyBorder="true" applyFill="true" applyFont="true" applyNumberFormat="true" borderId="322" fillId="2" fontId="7" numFmtId="1001" quotePrefix="false">
      <alignment horizontal="center" vertical="center"/>
    </xf>
    <xf applyAlignment="true" applyBorder="true" applyFill="true" applyFont="true" applyNumberFormat="true" borderId="323" fillId="2" fontId="7" numFmtId="1001" quotePrefix="false">
      <alignment horizontal="center" vertical="center"/>
    </xf>
    <xf applyAlignment="true" applyBorder="true" applyFill="true" applyFont="true" applyNumberFormat="true" borderId="324" fillId="2" fontId="7" numFmtId="1001" quotePrefix="false">
      <alignment horizontal="center" vertical="center"/>
    </xf>
    <xf applyAlignment="true" applyBorder="true" applyFill="true" applyFont="true" applyNumberFormat="true" borderId="325" fillId="2" fontId="7" numFmtId="1001" quotePrefix="false">
      <alignment horizontal="center" vertical="center"/>
    </xf>
    <xf applyAlignment="true" applyBorder="true" applyFill="true" applyFont="true" applyNumberFormat="true" borderId="326" fillId="2" fontId="7" numFmtId="1001" quotePrefix="false">
      <alignment horizontal="center" vertical="center"/>
    </xf>
    <xf applyAlignment="true" applyBorder="true" applyFill="true" applyFont="true" applyNumberFormat="true" borderId="327" fillId="2" fontId="7" numFmtId="1001" quotePrefix="false">
      <alignment horizontal="center" vertical="center"/>
    </xf>
    <xf applyAlignment="true" applyBorder="true" applyFill="true" applyFont="true" applyNumberFormat="true" borderId="328" fillId="2" fontId="7" numFmtId="1001" quotePrefix="false">
      <alignment horizontal="center" vertical="center"/>
    </xf>
    <xf applyAlignment="true" applyBorder="true" applyFill="true" applyFont="true" applyNumberFormat="true" borderId="329" fillId="2" fontId="7" numFmtId="1001" quotePrefix="false">
      <alignment horizontal="center" vertical="center"/>
    </xf>
    <xf applyAlignment="true" applyBorder="true" applyFill="true" applyFont="true" applyNumberFormat="true" borderId="330" fillId="2" fontId="7" numFmtId="1001" quotePrefix="false">
      <alignment horizontal="center" vertical="center"/>
    </xf>
    <xf applyAlignment="true" applyBorder="true" applyFill="false" applyFont="true" applyNumberFormat="true" borderId="331" fillId="0" fontId="3" numFmtId="1000" quotePrefix="false">
      <alignment horizontal="center" vertical="center" wrapText="true"/>
    </xf>
    <xf applyAlignment="true" applyBorder="true" applyFill="true" applyFont="true" applyNumberFormat="true" borderId="10" fillId="2" fontId="2" numFmtId="1001" quotePrefix="false">
      <alignment horizontal="center"/>
    </xf>
    <xf applyAlignment="true" applyBorder="true" applyFill="true" applyFont="true" applyNumberFormat="true" borderId="97" fillId="2" fontId="2" numFmtId="1001" quotePrefix="false">
      <alignment horizontal="center"/>
    </xf>
    <xf applyAlignment="true" applyBorder="true" applyFill="true" applyFont="true" applyNumberFormat="true" borderId="11" fillId="2" fontId="2" numFmtId="1001" quotePrefix="false">
      <alignment horizontal="center"/>
    </xf>
    <xf applyAlignment="true" applyBorder="true" applyFill="false" applyFont="true" applyNumberFormat="true" borderId="13" fillId="0" fontId="2" numFmtId="1001" quotePrefix="false">
      <alignment horizontal="center"/>
    </xf>
    <xf applyAlignment="true" applyBorder="true" applyFill="false" applyFont="true" applyNumberFormat="true" borderId="98" fillId="0" fontId="2" numFmtId="1001" quotePrefix="false">
      <alignment horizontal="center"/>
    </xf>
    <xf applyAlignment="true" applyBorder="true" applyFill="false" applyFont="true" applyNumberFormat="true" borderId="14" fillId="0" fontId="2" numFmtId="1001" quotePrefix="false">
      <alignment horizontal="center"/>
    </xf>
    <xf applyAlignment="true" applyBorder="true" applyFill="true" applyFont="true" applyNumberFormat="true" borderId="13" fillId="2" fontId="2" numFmtId="1001" quotePrefix="false">
      <alignment horizontal="center"/>
    </xf>
    <xf applyAlignment="true" applyBorder="true" applyFill="true" applyFont="true" applyNumberFormat="true" borderId="98" fillId="2" fontId="2" numFmtId="1001" quotePrefix="false">
      <alignment horizontal="center"/>
    </xf>
    <xf applyAlignment="true" applyBorder="true" applyFill="true" applyFont="true" applyNumberFormat="true" borderId="14" fillId="2" fontId="2" numFmtId="1001" quotePrefix="false">
      <alignment horizontal="center"/>
    </xf>
    <xf applyAlignment="true" applyBorder="true" applyFill="true" applyFont="true" applyNumberFormat="true" borderId="14" fillId="2" fontId="10" numFmtId="1001" quotePrefix="false">
      <alignment horizontal="center"/>
    </xf>
    <xf applyAlignment="true" applyBorder="true" applyFill="true" applyFont="true" applyNumberFormat="true" borderId="98" fillId="2" fontId="10" numFmtId="1001" quotePrefix="false">
      <alignment horizontal="center"/>
    </xf>
    <xf applyAlignment="true" applyBorder="true" applyFill="false" applyFont="true" applyNumberFormat="true" borderId="7" fillId="0" fontId="2" numFmtId="1001" quotePrefix="false">
      <alignment horizontal="center"/>
    </xf>
    <xf applyAlignment="true" applyBorder="true" applyFill="false" applyFont="true" applyNumberFormat="true" borderId="99" fillId="0" fontId="2" numFmtId="1001" quotePrefix="false">
      <alignment horizontal="center"/>
    </xf>
    <xf applyAlignment="true" applyBorder="true" applyFill="false" applyFont="true" applyNumberFormat="true" borderId="8" fillId="0" fontId="2" numFmtId="1001" quotePrefix="false">
      <alignment horizontal="center"/>
    </xf>
    <xf applyAlignment="true" applyBorder="true" applyFill="true" applyFont="true" applyNumberFormat="true" borderId="332" fillId="2" fontId="7" numFmtId="1001" quotePrefix="false">
      <alignment horizontal="center" vertical="center"/>
    </xf>
    <xf applyAlignment="true" applyBorder="true" applyFill="true" applyFont="true" applyNumberFormat="true" borderId="333" fillId="2" fontId="7" numFmtId="1001" quotePrefix="false">
      <alignment horizontal="center" vertical="center"/>
    </xf>
    <xf applyAlignment="true" applyBorder="true" applyFill="true" applyFont="true" applyNumberFormat="true" borderId="334" fillId="2" fontId="7" numFmtId="1001" quotePrefix="false">
      <alignment horizontal="center" vertical="center"/>
    </xf>
    <xf applyAlignment="true" applyBorder="true" applyFill="true" applyFont="true" applyNumberFormat="true" borderId="335" fillId="2" fontId="7" numFmtId="1001" quotePrefix="false">
      <alignment horizontal="center" vertical="center"/>
    </xf>
    <xf applyAlignment="true" applyBorder="true" applyFill="true" applyFont="true" applyNumberFormat="true" borderId="336" fillId="2" fontId="7" numFmtId="1001" quotePrefix="false">
      <alignment horizontal="center" vertical="center"/>
    </xf>
    <xf applyAlignment="true" applyBorder="true" applyFill="true" applyFont="true" applyNumberFormat="true" borderId="337" fillId="2" fontId="7" numFmtId="1001" quotePrefix="false">
      <alignment horizontal="center" vertical="center"/>
    </xf>
    <xf applyAlignment="true" applyBorder="true" applyFill="true" applyFont="true" applyNumberFormat="true" borderId="338" fillId="2" fontId="7" numFmtId="1001" quotePrefix="false">
      <alignment horizontal="center" vertical="center"/>
    </xf>
    <xf applyAlignment="true" applyBorder="true" applyFill="true" applyFont="true" applyNumberFormat="true" borderId="339" fillId="2" fontId="7" numFmtId="1001" quotePrefix="false">
      <alignment horizontal="center" vertical="center"/>
    </xf>
    <xf applyAlignment="true" applyBorder="true" applyFill="true" applyFont="true" applyNumberFormat="true" borderId="340" fillId="2" fontId="7" numFmtId="1001" quotePrefix="false">
      <alignment horizontal="center" vertical="center"/>
    </xf>
    <xf applyAlignment="true" applyBorder="true" applyFill="true" applyFont="true" applyNumberFormat="true" borderId="341" fillId="2" fontId="7" numFmtId="1001" quotePrefix="false">
      <alignment horizontal="center" vertical="center"/>
    </xf>
    <xf applyAlignment="true" applyBorder="true" applyFill="true" applyFont="true" applyNumberFormat="true" borderId="342" fillId="2" fontId="7" numFmtId="1001" quotePrefix="false">
      <alignment horizontal="center" vertical="center"/>
    </xf>
    <xf applyAlignment="true" applyBorder="true" applyFill="true" applyFont="true" applyNumberFormat="true" borderId="343" fillId="2" fontId="7" numFmtId="1001" quotePrefix="false">
      <alignment horizontal="center" vertical="center"/>
    </xf>
    <xf applyAlignment="true" applyBorder="true" applyFill="true" applyFont="true" applyNumberFormat="true" borderId="344" fillId="2" fontId="7" numFmtId="1001" quotePrefix="false">
      <alignment horizontal="center" vertical="center"/>
    </xf>
    <xf applyAlignment="true" applyBorder="true" applyFill="true" applyFont="true" applyNumberFormat="true" borderId="345" fillId="2" fontId="7" numFmtId="1001" quotePrefix="false">
      <alignment horizontal="center" vertical="center"/>
    </xf>
    <xf applyAlignment="true" applyBorder="true" applyFill="true" applyFont="true" applyNumberFormat="true" borderId="346" fillId="2" fontId="7" numFmtId="1001" quotePrefix="false">
      <alignment horizontal="center" vertical="center"/>
    </xf>
    <xf applyAlignment="true" applyBorder="true" applyFill="true" applyFont="true" applyNumberFormat="true" borderId="347" fillId="2" fontId="7" numFmtId="1001" quotePrefix="false">
      <alignment horizontal="center" vertical="center"/>
    </xf>
    <xf applyAlignment="true" applyBorder="true" applyFill="false" applyFont="true" applyNumberFormat="true" borderId="348" fillId="0" fontId="14" numFmtId="1000" quotePrefix="false">
      <alignment horizontal="center" vertical="center" wrapText="true"/>
    </xf>
    <xf applyAlignment="true" applyBorder="true" applyFill="true" applyFont="true" applyNumberFormat="true" borderId="209" fillId="2" fontId="2" numFmtId="1001" quotePrefix="false">
      <alignment horizontal="center"/>
    </xf>
    <xf applyAlignment="true" applyBorder="true" applyFill="true" applyFont="true" applyNumberFormat="true" borderId="210" fillId="2" fontId="2" numFmtId="1001" quotePrefix="false">
      <alignment horizontal="center"/>
    </xf>
    <xf applyAlignment="true" applyBorder="true" applyFill="true" applyFont="true" applyNumberFormat="true" borderId="211" fillId="2" fontId="2" numFmtId="1001" quotePrefix="false">
      <alignment horizontal="center"/>
    </xf>
    <xf applyAlignment="true" applyBorder="true" applyFill="false" applyFont="true" applyNumberFormat="true" borderId="37" fillId="0" fontId="2" numFmtId="1001" quotePrefix="false">
      <alignment horizontal="center"/>
    </xf>
    <xf applyAlignment="true" applyBorder="true" applyFill="true" applyFont="true" applyNumberFormat="true" borderId="37" fillId="2" fontId="2" numFmtId="1001" quotePrefix="false">
      <alignment horizontal="center"/>
    </xf>
    <xf applyAlignment="true" applyBorder="true" applyFill="false" applyFont="true" applyNumberFormat="true" borderId="39" fillId="0" fontId="2" numFmtId="1001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7" Target="worksheets/sheet7.xml" Type="http://schemas.openxmlformats.org/officeDocument/2006/relationships/worksheet"/>
  <Relationship Id="rId6" Target="worksheets/sheet6.xml" Type="http://schemas.openxmlformats.org/officeDocument/2006/relationships/worksheet"/>
  <Relationship Id="rId14" Target="theme/theme1.xml" Type="http://schemas.openxmlformats.org/officeDocument/2006/relationships/theme"/>
  <Relationship Id="rId13" Target="styles.xml" Type="http://schemas.openxmlformats.org/officeDocument/2006/relationships/styles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12" Target="sharedStrings.xml" Type="http://schemas.openxmlformats.org/officeDocument/2006/relationships/sharedStrings"/>
  <Relationship Id="rId10" Target="worksheets/sheet10.xml" Type="http://schemas.openxmlformats.org/officeDocument/2006/relationships/worksheet"/>
  <Relationship Id="rId5" Target="worksheets/sheet5.xml" Type="http://schemas.openxmlformats.org/officeDocument/2006/relationships/worksheet"/>
  <Relationship Id="rId11" Target="worksheets/sheet11.xml" Type="http://schemas.openxmlformats.org/officeDocument/2006/relationships/worksheet"/>
  <Relationship Id="rId8" Target="worksheets/sheet8.xml" Type="http://schemas.openxmlformats.org/officeDocument/2006/relationships/worksheet"/>
  <Relationship Id="rId2" Target="worksheets/sheet2.xml" Type="http://schemas.openxmlformats.org/officeDocument/2006/relationships/worksheet"/>
  <Relationship Id="rId9" Target="worksheets/sheet9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1" Target="../media/image1.jpeg" Type="http://schemas.openxmlformats.org/officeDocument/2006/relationships/image"/>
  <Relationship Id="rId2" Target="../media/image2.jpeg" Type="http://schemas.openxmlformats.org/officeDocument/2006/relationships/image"/>
  <Relationship Id="rId3" Target="../media/image3.jpeg" Type="http://schemas.openxmlformats.org/officeDocument/2006/relationships/image"/>
  <Relationship Id="rId4" Target="../media/image4.jpeg" Type="http://schemas.openxmlformats.org/officeDocument/2006/relationships/image"/>
  <Relationship Id="rId5" Target="../media/image5.png" Type="http://schemas.openxmlformats.org/officeDocument/2006/relationships/image"/>
</Relationships>

</file>

<file path=xl/drawings/_rels/drawing10.xml.rels><?xml version="1.0" encoding="UTF-8" standalone="no" ?>
<Relationships xmlns="http://schemas.openxmlformats.org/package/2006/relationships">
  <Relationship Id="rId1" Target="../media/image25.jpeg" Type="http://schemas.openxmlformats.org/officeDocument/2006/relationships/image"/>
  <Relationship Id="rId2" Target="../media/image26.jpeg" Type="http://schemas.openxmlformats.org/officeDocument/2006/relationships/image"/>
  <Relationship Id="rId3" Target="../media/image9.jpeg" Type="http://schemas.openxmlformats.org/officeDocument/2006/relationships/image"/>
  <Relationship Id="rId4" Target="../media/image27.jpeg" Type="http://schemas.openxmlformats.org/officeDocument/2006/relationships/image"/>
  <Relationship Id="rId5" Target="../media/image11.jpeg" Type="http://schemas.openxmlformats.org/officeDocument/2006/relationships/image"/>
</Relationships>

</file>

<file path=xl/drawings/_rels/drawing11.xml.rels><?xml version="1.0" encoding="UTF-8" standalone="no" ?>
<Relationships xmlns="http://schemas.openxmlformats.org/package/2006/relationships">
  <Relationship Id="rId6" Target="../media/image31.jpeg" Type="http://schemas.openxmlformats.org/officeDocument/2006/relationships/image"/>
  <Relationship Id="rId1" Target="../media/image2.jpeg" Type="http://schemas.openxmlformats.org/officeDocument/2006/relationships/image"/>
  <Relationship Id="rId2" Target="../media/image28.jpeg" Type="http://schemas.openxmlformats.org/officeDocument/2006/relationships/image"/>
  <Relationship Id="rId3" Target="../media/image29.jpeg" Type="http://schemas.openxmlformats.org/officeDocument/2006/relationships/image"/>
  <Relationship Id="rId8" Target="../media/image22.jpeg" Type="http://schemas.openxmlformats.org/officeDocument/2006/relationships/image"/>
  <Relationship Id="rId4" Target="../media/image9.jpeg" Type="http://schemas.openxmlformats.org/officeDocument/2006/relationships/image"/>
  <Relationship Id="rId9" Target="../media/image24.jpeg" Type="http://schemas.openxmlformats.org/officeDocument/2006/relationships/image"/>
  <Relationship Id="rId7" Target="../media/image32.jpeg" Type="http://schemas.openxmlformats.org/officeDocument/2006/relationships/image"/>
  <Relationship Id="rId5" Target="../media/image30.jpeg" Type="http://schemas.openxmlformats.org/officeDocument/2006/relationships/image"/>
</Relationships>

</file>

<file path=xl/drawings/_rels/drawing2.xml.rels><?xml version="1.0" encoding="UTF-8" standalone="no" ?>
<Relationships xmlns="http://schemas.openxmlformats.org/package/2006/relationships">
  <Relationship Id="rId1" Target="../media/image6.png" Type="http://schemas.openxmlformats.org/officeDocument/2006/relationships/image"/>
  <Relationship Id="rId2" Target="../media/image2.jpeg" Type="http://schemas.openxmlformats.org/officeDocument/2006/relationships/image"/>
  <Relationship Id="rId3" Target="../media/image3.jpeg" Type="http://schemas.openxmlformats.org/officeDocument/2006/relationships/image"/>
  <Relationship Id="rId4" Target="../media/image7.jpeg" Type="http://schemas.openxmlformats.org/officeDocument/2006/relationships/image"/>
  <Relationship Id="rId5" Target="../media/image5.png" Type="http://schemas.openxmlformats.org/officeDocument/2006/relationships/image"/>
</Relationships>

</file>

<file path=xl/drawings/_rels/drawing3.xml.rels><?xml version="1.0" encoding="UTF-8" standalone="no" ?>
<Relationships xmlns="http://schemas.openxmlformats.org/package/2006/relationships">
  <Relationship Id="rId1" Target="../media/image8.jpeg" Type="http://schemas.openxmlformats.org/officeDocument/2006/relationships/image"/>
  <Relationship Id="rId2" Target="../media/image2.jpeg" Type="http://schemas.openxmlformats.org/officeDocument/2006/relationships/image"/>
  <Relationship Id="rId3" Target="../media/image9.jpeg" Type="http://schemas.openxmlformats.org/officeDocument/2006/relationships/image"/>
  <Relationship Id="rId4" Target="../media/image10.jpeg" Type="http://schemas.openxmlformats.org/officeDocument/2006/relationships/image"/>
  <Relationship Id="rId5" Target="../media/image11.jpeg" Type="http://schemas.openxmlformats.org/officeDocument/2006/relationships/image"/>
</Relationships>

</file>

<file path=xl/drawings/_rels/drawing4.xml.rels><?xml version="1.0" encoding="UTF-8" standalone="no" ?>
<Relationships xmlns="http://schemas.openxmlformats.org/package/2006/relationships">
  <Relationship Id="rId1" Target="../media/image12.jpeg" Type="http://schemas.openxmlformats.org/officeDocument/2006/relationships/image"/>
  <Relationship Id="rId2" Target="../media/image2.jpeg" Type="http://schemas.openxmlformats.org/officeDocument/2006/relationships/image"/>
  <Relationship Id="rId3" Target="../media/image9.jpeg" Type="http://schemas.openxmlformats.org/officeDocument/2006/relationships/image"/>
  <Relationship Id="rId4" Target="../media/image13.jpeg" Type="http://schemas.openxmlformats.org/officeDocument/2006/relationships/image"/>
  <Relationship Id="rId5" Target="../media/image11.jpeg" Type="http://schemas.openxmlformats.org/officeDocument/2006/relationships/image"/>
</Relationships>

</file>

<file path=xl/drawings/_rels/drawing5.xml.rels><?xml version="1.0" encoding="UTF-8" standalone="no" ?>
<Relationships xmlns="http://schemas.openxmlformats.org/package/2006/relationships">
  <Relationship Id="rId1" Target="../media/image14.jpeg" Type="http://schemas.openxmlformats.org/officeDocument/2006/relationships/image"/>
  <Relationship Id="rId2" Target="../media/image2.jpeg" Type="http://schemas.openxmlformats.org/officeDocument/2006/relationships/image"/>
  <Relationship Id="rId3" Target="../media/image9.jpeg" Type="http://schemas.openxmlformats.org/officeDocument/2006/relationships/image"/>
  <Relationship Id="rId4" Target="../media/image15.jpeg" Type="http://schemas.openxmlformats.org/officeDocument/2006/relationships/image"/>
  <Relationship Id="rId5" Target="../media/image11.jpeg" Type="http://schemas.openxmlformats.org/officeDocument/2006/relationships/image"/>
</Relationships>

</file>

<file path=xl/drawings/_rels/drawing6.xml.rels><?xml version="1.0" encoding="UTF-8" standalone="no" ?>
<Relationships xmlns="http://schemas.openxmlformats.org/package/2006/relationships">
  <Relationship Id="rId1" Target="../media/image16.jpeg" Type="http://schemas.openxmlformats.org/officeDocument/2006/relationships/image"/>
  <Relationship Id="rId2" Target="../media/image2.jpeg" Type="http://schemas.openxmlformats.org/officeDocument/2006/relationships/image"/>
  <Relationship Id="rId3" Target="../media/image9.jpeg" Type="http://schemas.openxmlformats.org/officeDocument/2006/relationships/image"/>
  <Relationship Id="rId4" Target="../media/image17.jpeg" Type="http://schemas.openxmlformats.org/officeDocument/2006/relationships/image"/>
  <Relationship Id="rId5" Target="../media/image18.jpeg" Type="http://schemas.openxmlformats.org/officeDocument/2006/relationships/image"/>
</Relationships>

</file>

<file path=xl/drawings/_rels/drawing7.xml.rels><?xml version="1.0" encoding="UTF-8" standalone="no" ?>
<Relationships xmlns="http://schemas.openxmlformats.org/package/2006/relationships">
  <Relationship Id="rId1" Target="../media/image19.jpeg" Type="http://schemas.openxmlformats.org/officeDocument/2006/relationships/image"/>
  <Relationship Id="rId2" Target="../media/image2.jpeg" Type="http://schemas.openxmlformats.org/officeDocument/2006/relationships/image"/>
  <Relationship Id="rId3" Target="../media/image20.jpeg" Type="http://schemas.openxmlformats.org/officeDocument/2006/relationships/image"/>
  <Relationship Id="rId4" Target="../media/image3.jpeg" Type="http://schemas.openxmlformats.org/officeDocument/2006/relationships/image"/>
  <Relationship Id="rId5" Target="../media/image18.jpeg" Type="http://schemas.openxmlformats.org/officeDocument/2006/relationships/image"/>
</Relationships>

</file>

<file path=xl/drawings/_rels/drawing8.xml.rels><?xml version="1.0" encoding="UTF-8" standalone="no" ?>
<Relationships xmlns="http://schemas.openxmlformats.org/package/2006/relationships">
  <Relationship Id="rId1" Target="../media/image2.jpeg" Type="http://schemas.openxmlformats.org/officeDocument/2006/relationships/image"/>
  <Relationship Id="rId2" Target="../media/image21.jpeg" Type="http://schemas.openxmlformats.org/officeDocument/2006/relationships/image"/>
  <Relationship Id="rId3" Target="../media/image9.jpeg" Type="http://schemas.openxmlformats.org/officeDocument/2006/relationships/image"/>
  <Relationship Id="rId4" Target="../media/image22.jpeg" Type="http://schemas.openxmlformats.org/officeDocument/2006/relationships/image"/>
  <Relationship Id="rId5" Target="../media/image11.jpeg" Type="http://schemas.openxmlformats.org/officeDocument/2006/relationships/image"/>
</Relationships>

</file>

<file path=xl/drawings/_rels/drawing9.xml.rels><?xml version="1.0" encoding="UTF-8" standalone="no" ?>
<Relationships xmlns="http://schemas.openxmlformats.org/package/2006/relationships">
  <Relationship Id="rId1" Target="../media/image23.jpeg" Type="http://schemas.openxmlformats.org/officeDocument/2006/relationships/image"/>
  <Relationship Id="rId2" Target="../media/image2.jpeg" Type="http://schemas.openxmlformats.org/officeDocument/2006/relationships/image"/>
  <Relationship Id="rId3" Target="../media/image9.jpeg" Type="http://schemas.openxmlformats.org/officeDocument/2006/relationships/image"/>
  <Relationship Id="rId4" Target="../media/image24.jpeg" Type="http://schemas.openxmlformats.org/officeDocument/2006/relationships/image"/>
  <Relationship Id="rId5" Target="../media/image11.jpe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6360080" y="1310215"/>
    <xdr:ext cx="3619500" cy="910167"/>
    <xdr:sp>
      <xdr:nvSpPr>
        <xdr:cNvPr hidden="false" id="1" name="Shape 1"/>
        <xdr:cNvSpPr txBox="true"/>
      </xdr:nvSpPr>
      <xdr:spPr>
        <a:xfrm flipH="false" flipV="false" rot="0">
          <a:off x="0" y="0"/>
          <a:ext cx="3619500" cy="910167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t" bIns="45720" lIns="91440" rIns="91440" tIns="45720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true" sz="1200">
              <a:solidFill>
                <a:schemeClr val="tx1"/>
              </a:solidFill>
              <a:latin typeface="Arial"/>
              <a:ea typeface="Arial"/>
              <a:cs typeface="Arial"/>
            </a:rPr>
            <a:t>  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</a:t>
          </a:r>
          <a:r>
            <a:rPr b="false" sz="1200">
              <a:solidFill>
                <a:schemeClr val="tx1"/>
              </a:solidFill>
              <a:latin typeface="Arial"/>
              <a:ea typeface="Arial"/>
              <a:cs typeface="Arial"/>
            </a:rPr>
            <a:t>Готов</a:t>
          </a:r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к установке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Имеет  отверстия для саморезов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endParaRPr b="true" sz="1200">
            <a:solidFill>
              <a:schemeClr val="tx1"/>
            </a:solidFill>
            <a:latin typeface="Arial"/>
            <a:ea typeface="Arial"/>
            <a:cs typeface="Arial"/>
          </a:endParaRPr>
        </a:p>
      </xdr:txBody>
    </xdr:sp>
    <xdr:clientData fLocksWithSheet="true"/>
  </xdr:absoluteAnchor>
  <xdr:absoluteAnchor>
    <xdr:pos x="4357393" y="1290357"/>
    <xdr:ext cx="1707105" cy="812799"/>
    <xdr:pic>
      <xdr:nvPicPr>
        <xdr:cNvPr hidden="false" id="2" name="Picture 2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0" y="582082"/>
    <xdr:ext cx="7944398" cy="1008592"/>
    <xdr:sp>
      <xdr:nvSpPr>
        <xdr:cNvPr hidden="false" id="3" name="Shape 3"/>
        <xdr:cNvSpPr txBox="false"/>
      </xdr:nvSpPr>
      <xdr:spPr>
        <a:xfrm flipH="false" flipV="false" rot="0">
          <a:off x="0" y="0"/>
          <a:ext cx="7944398" cy="1008592"/>
        </a:xfrm>
        <a:prstGeom prst="rect">
          <a:avLst/>
        </a:prstGeom>
        <a:noFill/>
        <a:ln>
          <a:noFill/>
        </a:ln>
      </xdr:spPr>
      <xdr:txBody>
        <a:bodyPr anchor="t" bIns="45720" lIns="91440" rIns="91440" tIns="45720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</a:t>
          </a:r>
          <a:endParaRPr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</a:t>
          </a:r>
          <a:endParaRPr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  <xdr:absoluteAnchor>
    <xdr:pos x="2176299" y="1112309"/>
    <xdr:ext cx="1874930" cy="541866"/>
    <xdr:sp>
      <xdr:nvSpPr>
        <xdr:cNvPr hidden="false" id="4" name="Shape 4"/>
        <xdr:cNvSpPr txBox="true"/>
      </xdr:nvSpPr>
      <xdr:spPr>
        <a:xfrm flipH="false" flipV="false" rot="0">
          <a:off x="0" y="0"/>
          <a:ext cx="1874930" cy="541866"/>
        </a:xfrm>
        <a:prstGeom prst="rect">
          <a:avLst/>
        </a:prstGeom>
        <a:solidFill>
          <a:schemeClr val="lt1"/>
        </a:solidFill>
        <a:ln w="9525">
          <a:noFill/>
        </a:ln>
      </xdr:spPr>
      <xdr:txBody>
        <a:bodyPr anchor="t" bIns="45720" lIns="91440" rIns="91440" tIns="45720" wrap="square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 sz="3900">
            <a:solidFill>
              <a:schemeClr val="dk1"/>
            </a:solidFill>
            <a:latin typeface="Calibri Light"/>
            <a:ea typeface="Calibri Light"/>
            <a:cs typeface="Calibri Light"/>
          </a:endParaRPr>
        </a:p>
      </xdr:txBody>
    </xdr:sp>
    <xdr:clientData fLocksWithSheet="true"/>
  </xdr:absoluteAnchor>
  <xdr:absoluteAnchor>
    <xdr:pos x="4315813" y="137584"/>
    <xdr:ext cx="786232" cy="643976"/>
    <xdr:pic>
      <xdr:nvPicPr>
        <xdr:cNvPr hidden="false" id="5" name="Picture 5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423883" y="317500"/>
    <xdr:ext cx="4446133" cy="271272"/>
    <xdr:pic>
      <xdr:nvPicPr>
        <xdr:cNvPr hidden="false" id="6" name="Picture 6"/>
        <xdr:cNvPicPr preferRelativeResize="true"/>
      </xdr:nvPicPr>
      <xdr:blipFill>
        <a:blip r:embed="rId3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1721215" y="1696995"/>
    <xdr:ext cx="1441014" cy="449941"/>
    <xdr:pic>
      <xdr:nvPicPr>
        <xdr:cNvPr hidden="false" id="7" name="Picture 7"/>
        <xdr:cNvPicPr preferRelativeResize="true"/>
      </xdr:nvPicPr>
      <xdr:blipFill>
        <a:blip r:embed="rId4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105833" y="201084"/>
    <xdr:ext cx="3323210" cy="1008590"/>
    <xdr:pic>
      <xdr:nvPicPr>
        <xdr:cNvPr hidden="false" id="8" name="Picture 8"/>
        <xdr:cNvPicPr preferRelativeResize="true"/>
      </xdr:nvPicPr>
      <xdr:blipFill>
        <a:blip r:embed="rId5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10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7217021" y="1219197"/>
    <xdr:ext cx="2746374" cy="910167"/>
    <xdr:sp>
      <xdr:nvSpPr>
        <xdr:cNvPr hidden="false" id="72" name="Shape 72"/>
        <xdr:cNvSpPr txBox="true"/>
      </xdr:nvSpPr>
      <xdr:spPr>
        <a:xfrm flipH="false" flipV="false" rot="0">
          <a:off x="0" y="0"/>
          <a:ext cx="2746374" cy="910167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t" bIns="45720" lIns="91440" rIns="91440" tIns="45720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true" sz="1200">
              <a:solidFill>
                <a:schemeClr val="tx1"/>
              </a:solidFill>
              <a:latin typeface="Arial"/>
              <a:ea typeface="Arial"/>
              <a:cs typeface="Arial"/>
            </a:rPr>
            <a:t>  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</a:t>
          </a:r>
          <a:r>
            <a:rPr b="false" sz="1200">
              <a:solidFill>
                <a:schemeClr val="tx1"/>
              </a:solidFill>
              <a:latin typeface="Arial"/>
              <a:ea typeface="Arial"/>
              <a:cs typeface="Arial"/>
            </a:rPr>
            <a:t>Готов</a:t>
          </a:r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к установке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</a:t>
          </a:r>
          <a:endParaRPr b="true" sz="1200">
            <a:solidFill>
              <a:schemeClr val="tx1"/>
            </a:solidFill>
            <a:latin typeface="Arial"/>
            <a:ea typeface="Arial"/>
            <a:cs typeface="Arial"/>
          </a:endParaRPr>
        </a:p>
      </xdr:txBody>
    </xdr:sp>
    <xdr:clientData fLocksWithSheet="true"/>
  </xdr:absoluteAnchor>
  <xdr:absoluteAnchor>
    <xdr:pos x="0" y="582082"/>
    <xdr:ext cx="4855971" cy="1008592"/>
    <xdr:sp>
      <xdr:nvSpPr>
        <xdr:cNvPr hidden="false" id="73" name="Shape 73"/>
        <xdr:cNvSpPr txBox="false"/>
      </xdr:nvSpPr>
      <xdr:spPr>
        <a:xfrm flipH="false" flipV="false" rot="0">
          <a:off x="0" y="0"/>
          <a:ext cx="4855971" cy="1008592"/>
        </a:xfrm>
        <a:prstGeom prst="rect">
          <a:avLst/>
        </a:prstGeom>
        <a:noFill/>
        <a:ln>
          <a:noFill/>
        </a:ln>
      </xdr:spPr>
      <xdr:txBody>
        <a:bodyPr anchor="t" bIns="45720" lIns="91440" rIns="91440" tIns="45720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</a:t>
          </a:r>
          <a:endParaRPr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</a:t>
          </a:r>
          <a:endParaRPr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  <xdr:absoluteAnchor>
    <xdr:pos x="2173924" y="1202267"/>
    <xdr:ext cx="2512713" cy="626531"/>
    <xdr:sp>
      <xdr:nvSpPr>
        <xdr:cNvPr hidden="false" id="74" name="Shape 74"/>
        <xdr:cNvSpPr txBox="true"/>
      </xdr:nvSpPr>
      <xdr:spPr>
        <a:xfrm flipH="false" flipV="false" rot="0">
          <a:off x="0" y="0"/>
          <a:ext cx="2512713" cy="626531"/>
        </a:xfrm>
        <a:prstGeom prst="rect">
          <a:avLst/>
        </a:prstGeom>
        <a:solidFill>
          <a:schemeClr val="lt1"/>
        </a:solidFill>
        <a:ln w="9525">
          <a:noFill/>
        </a:ln>
      </xdr:spPr>
      <xdr:txBody>
        <a:bodyPr anchor="t" bIns="45720" lIns="91440" rIns="91440" tIns="45720" wrap="square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 sz="3900">
            <a:solidFill>
              <a:schemeClr val="dk1"/>
            </a:solidFill>
            <a:latin typeface="Calibri Light"/>
            <a:ea typeface="Calibri Light"/>
            <a:cs typeface="Calibri Light"/>
          </a:endParaRPr>
        </a:p>
      </xdr:txBody>
    </xdr:sp>
    <xdr:clientData fLocksWithSheet="true"/>
  </xdr:absoluteAnchor>
  <xdr:absoluteAnchor>
    <xdr:pos x="4972389" y="354909"/>
    <xdr:ext cx="651196" cy="595982"/>
    <xdr:pic>
      <xdr:nvPicPr>
        <xdr:cNvPr hidden="false" id="75" name="Picture 75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236525" y="1165224"/>
    <xdr:ext cx="2888375" cy="850900"/>
    <xdr:pic>
      <xdr:nvPicPr>
        <xdr:cNvPr hidden="false" id="76" name="Picture 76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925211" y="444500"/>
    <xdr:ext cx="4349733" cy="266413"/>
    <xdr:pic>
      <xdr:nvPicPr>
        <xdr:cNvPr hidden="false" id="77" name="Picture 77"/>
        <xdr:cNvPicPr preferRelativeResize="true"/>
      </xdr:nvPicPr>
      <xdr:blipFill>
        <a:blip r:embed="rId3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240602" y="1408441"/>
    <xdr:ext cx="1964172" cy="413034"/>
    <xdr:pic>
      <xdr:nvPicPr>
        <xdr:cNvPr hidden="false" id="78" name="Picture 78"/>
        <xdr:cNvPicPr preferRelativeResize="true"/>
      </xdr:nvPicPr>
      <xdr:blipFill>
        <a:blip r:embed="rId4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11666" y="349248"/>
    <xdr:ext cx="2764798" cy="849811"/>
    <xdr:pic>
      <xdr:nvPicPr>
        <xdr:cNvPr hidden="false" id="79" name="Picture 79"/>
        <xdr:cNvPicPr preferRelativeResize="true"/>
      </xdr:nvPicPr>
      <xdr:blipFill>
        <a:blip r:embed="rId5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1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7243135" y="740833"/>
    <xdr:ext cx="2746374" cy="1460500"/>
    <xdr:sp>
      <xdr:nvSpPr>
        <xdr:cNvPr hidden="false" id="80" name="Shape 80"/>
        <xdr:cNvSpPr txBox="true"/>
      </xdr:nvSpPr>
      <xdr:spPr>
        <a:xfrm flipH="false" flipV="false" rot="0">
          <a:off x="0" y="0"/>
          <a:ext cx="2746374" cy="1460500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ctr" bIns="45720" lIns="91440" rIns="91440" tIns="45720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true" sz="1200">
              <a:solidFill>
                <a:schemeClr val="tx1"/>
              </a:solidFill>
              <a:latin typeface="Arial"/>
              <a:ea typeface="Arial"/>
              <a:cs typeface="Arial"/>
            </a:rPr>
            <a:t>  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- </a:t>
          </a:r>
          <a:r>
            <a:rPr b="false" sz="1200">
              <a:solidFill>
                <a:schemeClr val="tx1"/>
              </a:solidFill>
              <a:latin typeface="Arial"/>
              <a:ea typeface="Arial"/>
              <a:cs typeface="Arial"/>
            </a:rPr>
            <a:t>Готов</a:t>
          </a:r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к установке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/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-  Укомплектован: 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 indent="-171450" marL="171450"/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базальтовым утеплителем по   периметру толщиной 100 мм,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</a:t>
          </a:r>
          <a:endParaRPr b="true" sz="1200">
            <a:solidFill>
              <a:schemeClr val="tx1"/>
            </a:solidFill>
            <a:latin typeface="Arial"/>
            <a:ea typeface="Arial"/>
            <a:cs typeface="Arial"/>
          </a:endParaRPr>
        </a:p>
      </xdr:txBody>
    </xdr:sp>
    <xdr:clientData fLocksWithSheet="true"/>
  </xdr:absoluteAnchor>
  <xdr:absoluteAnchor>
    <xdr:pos x="0" y="582082"/>
    <xdr:ext cx="4212164" cy="1008592"/>
    <xdr:sp>
      <xdr:nvSpPr>
        <xdr:cNvPr hidden="false" id="81" name="Shape 81"/>
        <xdr:cNvSpPr txBox="false"/>
      </xdr:nvSpPr>
      <xdr:spPr>
        <a:xfrm flipH="false" flipV="false" rot="0">
          <a:off x="0" y="0"/>
          <a:ext cx="4212164" cy="1008592"/>
        </a:xfrm>
        <a:prstGeom prst="rect">
          <a:avLst/>
        </a:prstGeom>
        <a:noFill/>
        <a:ln>
          <a:noFill/>
        </a:ln>
      </xdr:spPr>
      <xdr:txBody>
        <a:bodyPr anchor="t" bIns="45720" lIns="91440" rIns="91440" tIns="45720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</a:t>
          </a:r>
          <a:endParaRPr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</a:t>
          </a:r>
          <a:endParaRPr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  <xdr:absoluteAnchor>
    <xdr:pos x="2272931" y="1170517"/>
    <xdr:ext cx="2055649" cy="626531"/>
    <xdr:sp>
      <xdr:nvSpPr>
        <xdr:cNvPr hidden="false" id="82" name="Shape 82"/>
        <xdr:cNvSpPr txBox="true"/>
      </xdr:nvSpPr>
      <xdr:spPr>
        <a:xfrm flipH="false" flipV="false" rot="0">
          <a:off x="0" y="0"/>
          <a:ext cx="2055649" cy="626531"/>
        </a:xfrm>
        <a:prstGeom prst="rect">
          <a:avLst/>
        </a:prstGeom>
        <a:solidFill>
          <a:schemeClr val="lt1"/>
        </a:solidFill>
        <a:ln w="9525">
          <a:noFill/>
        </a:ln>
      </xdr:spPr>
      <xdr:txBody>
        <a:bodyPr anchor="t" bIns="45720" lIns="91440" rIns="91440" tIns="45720" wrap="square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 sz="3900">
            <a:solidFill>
              <a:schemeClr val="dk1"/>
            </a:solidFill>
            <a:latin typeface="Calibri Light"/>
            <a:ea typeface="Calibri Light"/>
            <a:cs typeface="Calibri Light"/>
          </a:endParaRPr>
        </a:p>
      </xdr:txBody>
    </xdr:sp>
    <xdr:clientData fLocksWithSheet="true"/>
  </xdr:absoluteAnchor>
  <xdr:absoluteAnchor>
    <xdr:pos x="4677602" y="0"/>
    <xdr:ext cx="693932" cy="643976"/>
    <xdr:pic>
      <xdr:nvPicPr>
        <xdr:cNvPr hidden="false" id="83" name="Picture 83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476576" y="1037165"/>
    <xdr:ext cx="2359330" cy="1089407"/>
    <xdr:pic>
      <xdr:nvPicPr>
        <xdr:cNvPr hidden="false" id="84" name="Picture 84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0" y="31750"/>
    <xdr:ext cx="2604191" cy="1277703"/>
    <xdr:pic>
      <xdr:nvPicPr>
        <xdr:cNvPr hidden="false" id="85" name="Picture 85"/>
        <xdr:cNvPicPr preferRelativeResize="true"/>
      </xdr:nvPicPr>
      <xdr:blipFill>
        <a:blip r:embed="rId3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684902" y="211666"/>
    <xdr:ext cx="4398870" cy="266413"/>
    <xdr:pic>
      <xdr:nvPicPr>
        <xdr:cNvPr hidden="false" id="86" name="Picture 86"/>
        <xdr:cNvPicPr preferRelativeResize="true"/>
      </xdr:nvPicPr>
      <xdr:blipFill>
        <a:blip r:embed="rId4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31750" y="13723596"/>
    <xdr:ext cx="11300226" cy="377636"/>
    <xdr:pic>
      <xdr:nvPicPr>
        <xdr:cNvPr hidden="false" id="87" name="Picture 87"/>
        <xdr:cNvPicPr preferRelativeResize="true"/>
      </xdr:nvPicPr>
      <xdr:blipFill>
        <a:blip r:embed="rId5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194733" y="13492414"/>
    <xdr:ext cx="2025969" cy="979235"/>
    <xdr:pic>
      <xdr:nvPicPr>
        <xdr:cNvPr hidden="false" id="88" name="Picture 88"/>
        <xdr:cNvPicPr preferRelativeResize="true"/>
      </xdr:nvPicPr>
      <xdr:blipFill>
        <a:blip r:embed="rId6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230599" y="14164735"/>
    <xdr:ext cx="8995772" cy="290389"/>
    <xdr:pic>
      <xdr:nvPicPr>
        <xdr:cNvPr hidden="false" id="89" name="Picture 89"/>
        <xdr:cNvPicPr preferRelativeResize="true"/>
      </xdr:nvPicPr>
      <xdr:blipFill>
        <a:blip r:embed="rId7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127941" y="1506007"/>
    <xdr:ext cx="1946927" cy="397932"/>
    <xdr:pic>
      <xdr:nvPicPr>
        <xdr:cNvPr hidden="false" id="90" name="Picture 90"/>
        <xdr:cNvPicPr preferRelativeResize="true"/>
      </xdr:nvPicPr>
      <xdr:blipFill>
        <a:blip r:embed="rId8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106775" y="12725400"/>
    <xdr:ext cx="2056196" cy="412751"/>
    <xdr:pic>
      <xdr:nvPicPr>
        <xdr:cNvPr hidden="false" id="91" name="Picture 91"/>
        <xdr:cNvPicPr preferRelativeResize="true"/>
      </xdr:nvPicPr>
      <xdr:blipFill>
        <a:blip r:embed="rId9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2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6463191" y="1038225"/>
    <xdr:ext cx="3619500" cy="910167"/>
    <xdr:sp>
      <xdr:nvSpPr>
        <xdr:cNvPr hidden="false" id="9" name="Shape 9"/>
        <xdr:cNvSpPr txBox="true"/>
      </xdr:nvSpPr>
      <xdr:spPr>
        <a:xfrm flipH="false" flipV="false" rot="0">
          <a:off x="0" y="0"/>
          <a:ext cx="3619500" cy="910167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t" bIns="45720" lIns="91440" rIns="91440" tIns="45720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true" sz="1200">
              <a:solidFill>
                <a:schemeClr val="tx1"/>
              </a:solidFill>
              <a:latin typeface="Arial"/>
              <a:ea typeface="Arial"/>
              <a:cs typeface="Arial"/>
            </a:rPr>
            <a:t>  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</a:t>
          </a:r>
          <a:r>
            <a:rPr b="false" sz="1200">
              <a:solidFill>
                <a:schemeClr val="tx1"/>
              </a:solidFill>
              <a:latin typeface="Arial"/>
              <a:ea typeface="Arial"/>
              <a:cs typeface="Arial"/>
            </a:rPr>
            <a:t>Готов</a:t>
          </a:r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к установке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Имеет  отверстия для саморезов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endParaRPr b="true" sz="1200">
            <a:solidFill>
              <a:schemeClr val="tx1"/>
            </a:solidFill>
            <a:latin typeface="Arial"/>
            <a:ea typeface="Arial"/>
            <a:cs typeface="Arial"/>
          </a:endParaRPr>
        </a:p>
      </xdr:txBody>
    </xdr:sp>
    <xdr:clientData fLocksWithSheet="true"/>
  </xdr:absoluteAnchor>
  <xdr:absoluteAnchor>
    <xdr:pos x="0" y="582082"/>
    <xdr:ext cx="8026342" cy="1008592"/>
    <xdr:sp>
      <xdr:nvSpPr>
        <xdr:cNvPr hidden="false" id="10" name="Shape 10"/>
        <xdr:cNvSpPr txBox="false"/>
      </xdr:nvSpPr>
      <xdr:spPr>
        <a:xfrm flipH="false" flipV="false" rot="0">
          <a:off x="0" y="0"/>
          <a:ext cx="8026342" cy="1008592"/>
        </a:xfrm>
        <a:prstGeom prst="rect">
          <a:avLst/>
        </a:prstGeom>
        <a:noFill/>
        <a:ln>
          <a:noFill/>
        </a:ln>
      </xdr:spPr>
      <xdr:txBody>
        <a:bodyPr anchor="t" bIns="45720" lIns="91440" rIns="91440" tIns="45720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</a:t>
          </a:r>
          <a:endParaRPr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</a:t>
          </a:r>
          <a:endParaRPr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  <xdr:absoluteAnchor>
    <xdr:pos x="4747005" y="917300"/>
    <xdr:ext cx="1261100" cy="1338187"/>
    <xdr:pic>
      <xdr:nvPicPr>
        <xdr:cNvPr hidden="false" id="11" name="Picture 11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249592" y="211666"/>
    <xdr:ext cx="651830" cy="643976"/>
    <xdr:pic>
      <xdr:nvPicPr>
        <xdr:cNvPr hidden="false" id="12" name="Picture 12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426453" y="407459"/>
    <xdr:ext cx="4446134" cy="271272"/>
    <xdr:pic>
      <xdr:nvPicPr>
        <xdr:cNvPr hidden="false" id="13" name="Picture 13"/>
        <xdr:cNvPicPr preferRelativeResize="true"/>
      </xdr:nvPicPr>
      <xdr:blipFill>
        <a:blip r:embed="rId3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215909" y="1446742"/>
    <xdr:ext cx="1606721" cy="342986"/>
    <xdr:pic>
      <xdr:nvPicPr>
        <xdr:cNvPr hidden="false" id="14" name="Picture 14"/>
        <xdr:cNvPicPr preferRelativeResize="true"/>
      </xdr:nvPicPr>
      <xdr:blipFill>
        <a:blip r:embed="rId4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0" y="338667"/>
    <xdr:ext cx="2956800" cy="902755"/>
    <xdr:pic>
      <xdr:nvPicPr>
        <xdr:cNvPr hidden="false" id="15" name="Picture 15"/>
        <xdr:cNvPicPr preferRelativeResize="true"/>
      </xdr:nvPicPr>
      <xdr:blipFill>
        <a:blip r:embed="rId5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3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6527677" y="1219197"/>
    <xdr:ext cx="3619500" cy="910167"/>
    <xdr:sp>
      <xdr:nvSpPr>
        <xdr:cNvPr hidden="false" id="16" name="Shape 16"/>
        <xdr:cNvSpPr txBox="true"/>
      </xdr:nvSpPr>
      <xdr:spPr>
        <a:xfrm flipH="false" flipV="false" rot="0">
          <a:off x="0" y="0"/>
          <a:ext cx="3619500" cy="910167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t" bIns="45720" lIns="91440" rIns="91440" tIns="45720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true" sz="1200">
              <a:solidFill>
                <a:schemeClr val="tx1"/>
              </a:solidFill>
              <a:latin typeface="Arial"/>
              <a:ea typeface="Arial"/>
              <a:cs typeface="Arial"/>
            </a:rPr>
            <a:t>  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</a:t>
          </a:r>
          <a:r>
            <a:rPr b="false" sz="1200">
              <a:solidFill>
                <a:schemeClr val="tx1"/>
              </a:solidFill>
              <a:latin typeface="Arial"/>
              <a:ea typeface="Arial"/>
              <a:cs typeface="Arial"/>
            </a:rPr>
            <a:t>Готов</a:t>
          </a:r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к установке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Имеет  отверстия для саморезов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endParaRPr b="true" sz="1200">
            <a:solidFill>
              <a:schemeClr val="tx1"/>
            </a:solidFill>
            <a:latin typeface="Arial"/>
            <a:ea typeface="Arial"/>
            <a:cs typeface="Arial"/>
          </a:endParaRPr>
        </a:p>
      </xdr:txBody>
    </xdr:sp>
    <xdr:clientData fLocksWithSheet="true"/>
  </xdr:absoluteAnchor>
  <xdr:absoluteAnchor>
    <xdr:pos x="4684492" y="948795"/>
    <xdr:ext cx="1282266" cy="1300967"/>
    <xdr:pic>
      <xdr:nvPicPr>
        <xdr:cNvPr hidden="false" id="17" name="Picture 17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0" y="582082"/>
    <xdr:ext cx="7995578" cy="1008592"/>
    <xdr:sp>
      <xdr:nvSpPr>
        <xdr:cNvPr hidden="false" id="18" name="Shape 18"/>
        <xdr:cNvSpPr txBox="false"/>
      </xdr:nvSpPr>
      <xdr:spPr>
        <a:xfrm flipH="false" flipV="false" rot="0">
          <a:off x="0" y="0"/>
          <a:ext cx="7995578" cy="1008592"/>
        </a:xfrm>
        <a:prstGeom prst="rect">
          <a:avLst/>
        </a:prstGeom>
        <a:noFill/>
        <a:ln>
          <a:noFill/>
        </a:ln>
      </xdr:spPr>
      <xdr:txBody>
        <a:bodyPr anchor="t" bIns="45720" lIns="91440" rIns="91440" tIns="45720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</a:t>
          </a:r>
          <a:endParaRPr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</a:t>
          </a:r>
          <a:endParaRPr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  <xdr:absoluteAnchor>
    <xdr:pos x="2189380" y="1064684"/>
    <xdr:ext cx="2521572" cy="630766"/>
    <xdr:sp>
      <xdr:nvSpPr>
        <xdr:cNvPr hidden="false" id="19" name="Shape 19"/>
        <xdr:cNvSpPr txBox="true"/>
      </xdr:nvSpPr>
      <xdr:spPr>
        <a:xfrm flipH="false" flipV="false" rot="0">
          <a:off x="0" y="0"/>
          <a:ext cx="2521572" cy="630766"/>
        </a:xfrm>
        <a:prstGeom prst="rect">
          <a:avLst/>
        </a:prstGeom>
        <a:solidFill>
          <a:schemeClr val="lt1"/>
        </a:solidFill>
        <a:ln w="9525">
          <a:noFill/>
        </a:ln>
      </xdr:spPr>
      <xdr:txBody>
        <a:bodyPr anchor="t" bIns="45720" lIns="91440" rIns="91440" tIns="45720" wrap="square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 sz="3900">
            <a:solidFill>
              <a:schemeClr val="dk1"/>
            </a:solidFill>
            <a:latin typeface="Calibri Light"/>
            <a:ea typeface="Calibri Light"/>
            <a:cs typeface="Calibri Light"/>
          </a:endParaRPr>
        </a:p>
      </xdr:txBody>
    </xdr:sp>
    <xdr:clientData fLocksWithSheet="true"/>
  </xdr:absoluteAnchor>
  <xdr:absoluteAnchor>
    <xdr:pos x="4107701" y="322792"/>
    <xdr:ext cx="651830" cy="643976"/>
    <xdr:pic>
      <xdr:nvPicPr>
        <xdr:cNvPr hidden="false" id="20" name="Picture 20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527980" y="470957"/>
    <xdr:ext cx="4372050" cy="266413"/>
    <xdr:pic>
      <xdr:nvPicPr>
        <xdr:cNvPr hidden="false" id="21" name="Picture 21"/>
        <xdr:cNvPicPr preferRelativeResize="true"/>
      </xdr:nvPicPr>
      <xdr:blipFill>
        <a:blip r:embed="rId3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446545" y="1467910"/>
    <xdr:ext cx="1704668" cy="395903"/>
    <xdr:pic>
      <xdr:nvPicPr>
        <xdr:cNvPr hidden="false" id="22" name="Picture 22"/>
        <xdr:cNvPicPr preferRelativeResize="true"/>
      </xdr:nvPicPr>
      <xdr:blipFill>
        <a:blip r:embed="rId4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74084" y="285751"/>
    <xdr:ext cx="2774630" cy="849811"/>
    <xdr:pic>
      <xdr:nvPicPr>
        <xdr:cNvPr hidden="false" id="23" name="Picture 23"/>
        <xdr:cNvPicPr preferRelativeResize="true"/>
      </xdr:nvPicPr>
      <xdr:blipFill>
        <a:blip r:embed="rId5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4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6421843" y="1176864"/>
    <xdr:ext cx="3619500" cy="910167"/>
    <xdr:sp>
      <xdr:nvSpPr>
        <xdr:cNvPr hidden="false" id="24" name="Shape 24"/>
        <xdr:cNvSpPr txBox="true"/>
      </xdr:nvSpPr>
      <xdr:spPr>
        <a:xfrm flipH="false" flipV="false" rot="0">
          <a:off x="0" y="0"/>
          <a:ext cx="3619500" cy="910167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t" bIns="45720" lIns="91440" rIns="91440" tIns="45720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true" sz="1200">
              <a:solidFill>
                <a:schemeClr val="tx1"/>
              </a:solidFill>
              <a:latin typeface="Arial"/>
              <a:ea typeface="Arial"/>
              <a:cs typeface="Arial"/>
            </a:rPr>
            <a:t>  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</a:t>
          </a:r>
          <a:r>
            <a:rPr b="false" sz="1200">
              <a:solidFill>
                <a:schemeClr val="tx1"/>
              </a:solidFill>
              <a:latin typeface="Arial"/>
              <a:ea typeface="Arial"/>
              <a:cs typeface="Arial"/>
            </a:rPr>
            <a:t>Готов</a:t>
          </a:r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к установке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Имеет  отверстия для саморезов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endParaRPr b="true" sz="1200">
            <a:solidFill>
              <a:schemeClr val="tx1"/>
            </a:solidFill>
            <a:latin typeface="Arial"/>
            <a:ea typeface="Arial"/>
            <a:cs typeface="Arial"/>
          </a:endParaRPr>
        </a:p>
      </xdr:txBody>
    </xdr:sp>
    <xdr:clientData fLocksWithSheet="true"/>
  </xdr:absoluteAnchor>
  <xdr:absoluteAnchor>
    <xdr:pos x="4491878" y="832459"/>
    <xdr:ext cx="1396646" cy="1358291"/>
    <xdr:pic>
      <xdr:nvPicPr>
        <xdr:cNvPr hidden="false" id="25" name="Picture 25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0" y="582082"/>
    <xdr:ext cx="7995578" cy="1008592"/>
    <xdr:sp>
      <xdr:nvSpPr>
        <xdr:cNvPr hidden="false" id="26" name="Shape 26"/>
        <xdr:cNvSpPr txBox="false"/>
      </xdr:nvSpPr>
      <xdr:spPr>
        <a:xfrm flipH="false" flipV="false" rot="0">
          <a:off x="0" y="0"/>
          <a:ext cx="7995578" cy="1008592"/>
        </a:xfrm>
        <a:prstGeom prst="rect">
          <a:avLst/>
        </a:prstGeom>
        <a:noFill/>
        <a:ln>
          <a:noFill/>
        </a:ln>
      </xdr:spPr>
      <xdr:txBody>
        <a:bodyPr anchor="t" bIns="45720" lIns="91440" rIns="91440" tIns="45720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</a:t>
          </a:r>
          <a:endParaRPr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</a:t>
          </a:r>
          <a:endParaRPr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  <xdr:absoluteAnchor>
    <xdr:pos x="2189381" y="1064684"/>
    <xdr:ext cx="1997697" cy="630766"/>
    <xdr:sp>
      <xdr:nvSpPr>
        <xdr:cNvPr hidden="false" id="27" name="Shape 27"/>
        <xdr:cNvSpPr txBox="true"/>
      </xdr:nvSpPr>
      <xdr:spPr>
        <a:xfrm flipH="false" flipV="false" rot="0">
          <a:off x="0" y="0"/>
          <a:ext cx="1997697" cy="630766"/>
        </a:xfrm>
        <a:prstGeom prst="rect">
          <a:avLst/>
        </a:prstGeom>
        <a:solidFill>
          <a:schemeClr val="lt1"/>
        </a:solidFill>
        <a:ln w="9525">
          <a:noFill/>
        </a:ln>
      </xdr:spPr>
      <xdr:txBody>
        <a:bodyPr anchor="t" bIns="45720" lIns="91440" rIns="91440" tIns="45720" wrap="square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 sz="3900">
            <a:solidFill>
              <a:schemeClr val="dk1"/>
            </a:solidFill>
            <a:latin typeface="Calibri Light"/>
            <a:ea typeface="Calibri Light"/>
            <a:cs typeface="Calibri Light"/>
          </a:endParaRPr>
        </a:p>
      </xdr:txBody>
    </xdr:sp>
    <xdr:clientData fLocksWithSheet="true"/>
  </xdr:absoluteAnchor>
  <xdr:absoluteAnchor>
    <xdr:pos x="3880160" y="222250"/>
    <xdr:ext cx="651830" cy="643976"/>
    <xdr:pic>
      <xdr:nvPicPr>
        <xdr:cNvPr hidden="false" id="28" name="Picture 28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400979" y="264583"/>
    <xdr:ext cx="4331449" cy="266413"/>
    <xdr:pic>
      <xdr:nvPicPr>
        <xdr:cNvPr hidden="false" id="29" name="Picture 29"/>
        <xdr:cNvPicPr preferRelativeResize="true"/>
      </xdr:nvPicPr>
      <xdr:blipFill>
        <a:blip r:embed="rId3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647630" y="1422990"/>
    <xdr:ext cx="1052614" cy="389511"/>
    <xdr:pic>
      <xdr:nvPicPr>
        <xdr:cNvPr hidden="false" id="30" name="Picture 30"/>
        <xdr:cNvPicPr preferRelativeResize="true"/>
      </xdr:nvPicPr>
      <xdr:blipFill>
        <a:blip r:embed="rId4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10584" y="381000"/>
    <xdr:ext cx="2774630" cy="849811"/>
    <xdr:pic>
      <xdr:nvPicPr>
        <xdr:cNvPr hidden="false" id="31" name="Picture 31"/>
        <xdr:cNvPicPr preferRelativeResize="true"/>
      </xdr:nvPicPr>
      <xdr:blipFill>
        <a:blip r:embed="rId5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5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6664275" y="1166281"/>
    <xdr:ext cx="3619500" cy="910167"/>
    <xdr:sp>
      <xdr:nvSpPr>
        <xdr:cNvPr hidden="false" id="32" name="Shape 32"/>
        <xdr:cNvSpPr txBox="true"/>
      </xdr:nvSpPr>
      <xdr:spPr>
        <a:xfrm flipH="false" flipV="false" rot="0">
          <a:off x="0" y="0"/>
          <a:ext cx="3619500" cy="910167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t" bIns="45720" lIns="91440" rIns="91440" tIns="45720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true" sz="1200">
              <a:solidFill>
                <a:schemeClr val="tx1"/>
              </a:solidFill>
              <a:latin typeface="Arial"/>
              <a:ea typeface="Arial"/>
              <a:cs typeface="Arial"/>
            </a:rPr>
            <a:t>  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</a:t>
          </a:r>
          <a:r>
            <a:rPr b="false" sz="1200">
              <a:solidFill>
                <a:schemeClr val="tx1"/>
              </a:solidFill>
              <a:latin typeface="Arial"/>
              <a:ea typeface="Arial"/>
              <a:cs typeface="Arial"/>
            </a:rPr>
            <a:t>Готов</a:t>
          </a:r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к установке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Имеет  отверстия для саморезов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endParaRPr b="true" sz="1200">
            <a:solidFill>
              <a:schemeClr val="tx1"/>
            </a:solidFill>
            <a:latin typeface="Arial"/>
            <a:ea typeface="Arial"/>
            <a:cs typeface="Arial"/>
          </a:endParaRPr>
        </a:p>
      </xdr:txBody>
    </xdr:sp>
    <xdr:clientData fLocksWithSheet="true"/>
  </xdr:absoluteAnchor>
  <xdr:absoluteAnchor>
    <xdr:pos x="4274992" y="838200"/>
    <xdr:ext cx="2069665" cy="1293611"/>
    <xdr:pic>
      <xdr:nvPicPr>
        <xdr:cNvPr hidden="false" id="33" name="Picture 33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0" y="582082"/>
    <xdr:ext cx="8026342" cy="1008592"/>
    <xdr:sp>
      <xdr:nvSpPr>
        <xdr:cNvPr hidden="false" id="34" name="Shape 34"/>
        <xdr:cNvSpPr txBox="false"/>
      </xdr:nvSpPr>
      <xdr:spPr>
        <a:xfrm flipH="false" flipV="false" rot="0">
          <a:off x="0" y="0"/>
          <a:ext cx="8026342" cy="1008592"/>
        </a:xfrm>
        <a:prstGeom prst="rect">
          <a:avLst/>
        </a:prstGeom>
        <a:noFill/>
        <a:ln>
          <a:noFill/>
        </a:ln>
      </xdr:spPr>
      <xdr:txBody>
        <a:bodyPr anchor="t" bIns="45720" lIns="91440" rIns="91440" tIns="45720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</a:t>
          </a:r>
          <a:endParaRPr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</a:t>
          </a:r>
          <a:endParaRPr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  <xdr:absoluteAnchor>
    <xdr:pos x="2220144" y="1064684"/>
    <xdr:ext cx="2254872" cy="630766"/>
    <xdr:sp>
      <xdr:nvSpPr>
        <xdr:cNvPr hidden="false" id="35" name="Shape 35"/>
        <xdr:cNvSpPr txBox="true"/>
      </xdr:nvSpPr>
      <xdr:spPr>
        <a:xfrm flipH="false" flipV="false" rot="0">
          <a:off x="0" y="0"/>
          <a:ext cx="2254872" cy="630766"/>
        </a:xfrm>
        <a:prstGeom prst="rect">
          <a:avLst/>
        </a:prstGeom>
        <a:solidFill>
          <a:schemeClr val="lt1"/>
        </a:solidFill>
        <a:ln w="9525">
          <a:noFill/>
        </a:ln>
      </xdr:spPr>
      <xdr:txBody>
        <a:bodyPr anchor="t" bIns="45720" lIns="91440" rIns="91440" tIns="45720" wrap="square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 sz="3900">
            <a:solidFill>
              <a:schemeClr val="dk1"/>
            </a:solidFill>
            <a:latin typeface="Calibri Light"/>
            <a:ea typeface="Calibri Light"/>
            <a:cs typeface="Calibri Light"/>
          </a:endParaRPr>
        </a:p>
      </xdr:txBody>
    </xdr:sp>
    <xdr:clientData fLocksWithSheet="true"/>
  </xdr:absoluteAnchor>
  <xdr:absoluteAnchor>
    <xdr:pos x="4339548" y="153458"/>
    <xdr:ext cx="786232" cy="643976"/>
    <xdr:pic>
      <xdr:nvPicPr>
        <xdr:cNvPr hidden="false" id="36" name="Picture 36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484660" y="354542"/>
    <xdr:ext cx="4372049" cy="266413"/>
    <xdr:pic>
      <xdr:nvPicPr>
        <xdr:cNvPr hidden="false" id="37" name="Picture 37"/>
        <xdr:cNvPicPr preferRelativeResize="true"/>
      </xdr:nvPicPr>
      <xdr:blipFill>
        <a:blip r:embed="rId3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1993658" y="1527175"/>
    <xdr:ext cx="1656147" cy="398695"/>
    <xdr:pic>
      <xdr:nvPicPr>
        <xdr:cNvPr hidden="false" id="38" name="Picture 38"/>
        <xdr:cNvPicPr preferRelativeResize="true"/>
      </xdr:nvPicPr>
      <xdr:blipFill>
        <a:blip r:embed="rId4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74083" y="359833"/>
    <xdr:ext cx="2784228" cy="849811"/>
    <xdr:pic>
      <xdr:nvPicPr>
        <xdr:cNvPr hidden="false" id="39" name="Picture 39"/>
        <xdr:cNvPicPr preferRelativeResize="true"/>
      </xdr:nvPicPr>
      <xdr:blipFill>
        <a:blip r:embed="rId5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6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6484358" y="1261531"/>
    <xdr:ext cx="3619500" cy="910167"/>
    <xdr:sp>
      <xdr:nvSpPr>
        <xdr:cNvPr hidden="false" id="40" name="Shape 40"/>
        <xdr:cNvSpPr txBox="true"/>
      </xdr:nvSpPr>
      <xdr:spPr>
        <a:xfrm flipH="false" flipV="false" rot="0">
          <a:off x="0" y="0"/>
          <a:ext cx="3619500" cy="910167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t" bIns="45720" lIns="91440" rIns="91440" tIns="45720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true" sz="1200">
              <a:solidFill>
                <a:schemeClr val="tx1"/>
              </a:solidFill>
              <a:latin typeface="Arial"/>
              <a:ea typeface="Arial"/>
              <a:cs typeface="Arial"/>
            </a:rPr>
            <a:t>  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</a:t>
          </a:r>
          <a:r>
            <a:rPr b="false" sz="1200">
              <a:solidFill>
                <a:schemeClr val="tx1"/>
              </a:solidFill>
              <a:latin typeface="Arial"/>
              <a:ea typeface="Arial"/>
              <a:cs typeface="Arial"/>
            </a:rPr>
            <a:t>Готов</a:t>
          </a:r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к установке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Имеет  отверстия для саморезов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endParaRPr b="true" sz="1200">
            <a:solidFill>
              <a:schemeClr val="tx1"/>
            </a:solidFill>
            <a:latin typeface="Arial"/>
            <a:ea typeface="Arial"/>
            <a:cs typeface="Arial"/>
          </a:endParaRPr>
        </a:p>
      </xdr:txBody>
    </xdr:sp>
    <xdr:clientData fLocksWithSheet="true"/>
  </xdr:absoluteAnchor>
  <xdr:absoluteAnchor>
    <xdr:pos x="4500417" y="767910"/>
    <xdr:ext cx="1497107" cy="1364499"/>
    <xdr:pic>
      <xdr:nvPicPr>
        <xdr:cNvPr hidden="false" id="41" name="Picture 41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0" y="582082"/>
    <xdr:ext cx="8026342" cy="1008592"/>
    <xdr:sp>
      <xdr:nvSpPr>
        <xdr:cNvPr hidden="false" id="42" name="Shape 42"/>
        <xdr:cNvSpPr txBox="false"/>
      </xdr:nvSpPr>
      <xdr:spPr>
        <a:xfrm flipH="false" flipV="false" rot="0">
          <a:off x="0" y="0"/>
          <a:ext cx="8026342" cy="1008592"/>
        </a:xfrm>
        <a:prstGeom prst="rect">
          <a:avLst/>
        </a:prstGeom>
        <a:noFill/>
        <a:ln>
          <a:noFill/>
        </a:ln>
      </xdr:spPr>
      <xdr:txBody>
        <a:bodyPr anchor="t" bIns="45720" lIns="91440" rIns="91440" tIns="45720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</a:t>
          </a:r>
          <a:endParaRPr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</a:t>
          </a:r>
          <a:endParaRPr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  <xdr:absoluteAnchor>
    <xdr:pos x="2220144" y="1064684"/>
    <xdr:ext cx="2114113" cy="630766"/>
    <xdr:sp>
      <xdr:nvSpPr>
        <xdr:cNvPr hidden="false" id="43" name="Shape 43"/>
        <xdr:cNvSpPr txBox="true"/>
      </xdr:nvSpPr>
      <xdr:spPr>
        <a:xfrm flipH="false" flipV="false" rot="0">
          <a:off x="0" y="0"/>
          <a:ext cx="2114113" cy="630766"/>
        </a:xfrm>
        <a:prstGeom prst="rect">
          <a:avLst/>
        </a:prstGeom>
        <a:solidFill>
          <a:schemeClr val="lt1"/>
        </a:solidFill>
        <a:ln w="9525">
          <a:noFill/>
        </a:ln>
      </xdr:spPr>
      <xdr:txBody>
        <a:bodyPr anchor="t" bIns="45720" lIns="91440" rIns="91440" tIns="45720" wrap="square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 sz="3900">
            <a:solidFill>
              <a:schemeClr val="dk1"/>
            </a:solidFill>
            <a:latin typeface="Calibri Light"/>
            <a:ea typeface="Calibri Light"/>
            <a:cs typeface="Calibri Light"/>
          </a:endParaRPr>
        </a:p>
      </xdr:txBody>
    </xdr:sp>
    <xdr:clientData fLocksWithSheet="true"/>
  </xdr:absoluteAnchor>
  <xdr:absoluteAnchor>
    <xdr:pos x="4170216" y="142875"/>
    <xdr:ext cx="651830" cy="643976"/>
    <xdr:pic>
      <xdr:nvPicPr>
        <xdr:cNvPr hidden="false" id="44" name="Picture 44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495243" y="285750"/>
    <xdr:ext cx="4372050" cy="266413"/>
    <xdr:pic>
      <xdr:nvPicPr>
        <xdr:cNvPr hidden="false" id="45" name="Picture 45"/>
        <xdr:cNvPicPr preferRelativeResize="true"/>
      </xdr:nvPicPr>
      <xdr:blipFill>
        <a:blip r:embed="rId3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247660" y="1436158"/>
    <xdr:ext cx="1529766" cy="383879"/>
    <xdr:pic>
      <xdr:nvPicPr>
        <xdr:cNvPr hidden="false" id="46" name="Picture 46"/>
        <xdr:cNvPicPr preferRelativeResize="true"/>
      </xdr:nvPicPr>
      <xdr:blipFill>
        <a:blip r:embed="rId4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338666" y="359832"/>
    <xdr:ext cx="2784228" cy="849811"/>
    <xdr:pic>
      <xdr:nvPicPr>
        <xdr:cNvPr hidden="false" id="47" name="Picture 47"/>
        <xdr:cNvPicPr preferRelativeResize="true"/>
      </xdr:nvPicPr>
      <xdr:blipFill>
        <a:blip r:embed="rId5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7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6518830" y="1261531"/>
    <xdr:ext cx="3619500" cy="910167"/>
    <xdr:sp>
      <xdr:nvSpPr>
        <xdr:cNvPr hidden="false" id="48" name="Shape 48"/>
        <xdr:cNvSpPr txBox="true"/>
      </xdr:nvSpPr>
      <xdr:spPr>
        <a:xfrm flipH="false" flipV="false" rot="0">
          <a:off x="0" y="0"/>
          <a:ext cx="3619500" cy="910167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t" bIns="45720" lIns="91440" rIns="91440" tIns="45720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true" sz="1200">
              <a:solidFill>
                <a:schemeClr val="tx1"/>
              </a:solidFill>
              <a:latin typeface="Arial"/>
              <a:ea typeface="Arial"/>
              <a:cs typeface="Arial"/>
            </a:rPr>
            <a:t>  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</a:t>
          </a:r>
          <a:r>
            <a:rPr b="false" sz="1200">
              <a:solidFill>
                <a:schemeClr val="tx1"/>
              </a:solidFill>
              <a:latin typeface="Arial"/>
              <a:ea typeface="Arial"/>
              <a:cs typeface="Arial"/>
            </a:rPr>
            <a:t>Готов</a:t>
          </a:r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к установке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Имеет  отверстия для саморезов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endParaRPr b="true" sz="1200">
            <a:solidFill>
              <a:schemeClr val="tx1"/>
            </a:solidFill>
            <a:latin typeface="Arial"/>
            <a:ea typeface="Arial"/>
            <a:cs typeface="Arial"/>
          </a:endParaRPr>
        </a:p>
      </xdr:txBody>
    </xdr:sp>
    <xdr:clientData fLocksWithSheet="true"/>
  </xdr:absoluteAnchor>
  <xdr:absoluteAnchor>
    <xdr:pos x="0" y="582082"/>
    <xdr:ext cx="7944398" cy="980017"/>
    <xdr:sp>
      <xdr:nvSpPr>
        <xdr:cNvPr hidden="false" id="49" name="Shape 49"/>
        <xdr:cNvSpPr txBox="false"/>
      </xdr:nvSpPr>
      <xdr:spPr>
        <a:xfrm flipH="false" flipV="false" rot="0">
          <a:off x="0" y="0"/>
          <a:ext cx="7944398" cy="980017"/>
        </a:xfrm>
        <a:prstGeom prst="rect">
          <a:avLst/>
        </a:prstGeom>
        <a:noFill/>
        <a:ln>
          <a:noFill/>
        </a:ln>
      </xdr:spPr>
      <xdr:txBody>
        <a:bodyPr anchor="t" bIns="45720" lIns="91440" rIns="91440" tIns="45720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</a:t>
          </a:r>
          <a:endParaRPr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</a:t>
          </a:r>
          <a:endParaRPr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  <xdr:absoluteAnchor>
    <xdr:pos x="2138197" y="1064684"/>
    <xdr:ext cx="2706781" cy="602191"/>
    <xdr:sp>
      <xdr:nvSpPr>
        <xdr:cNvPr hidden="false" id="50" name="Shape 50"/>
        <xdr:cNvSpPr txBox="true"/>
      </xdr:nvSpPr>
      <xdr:spPr>
        <a:xfrm flipH="false" flipV="false" rot="0">
          <a:off x="0" y="0"/>
          <a:ext cx="2706781" cy="602191"/>
        </a:xfrm>
        <a:prstGeom prst="rect">
          <a:avLst/>
        </a:prstGeom>
        <a:solidFill>
          <a:schemeClr val="lt1"/>
        </a:solidFill>
        <a:ln w="9525">
          <a:noFill/>
        </a:ln>
      </xdr:spPr>
      <xdr:txBody>
        <a:bodyPr anchor="t" bIns="45720" lIns="91440" rIns="91440" tIns="45720" wrap="square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 sz="3900">
            <a:solidFill>
              <a:schemeClr val="dk1"/>
            </a:solidFill>
            <a:latin typeface="Calibri Light"/>
            <a:ea typeface="Calibri Light"/>
            <a:cs typeface="Calibri Light"/>
          </a:endParaRPr>
        </a:p>
      </xdr:txBody>
    </xdr:sp>
    <xdr:clientData fLocksWithSheet="true"/>
  </xdr:absoluteAnchor>
  <xdr:absoluteAnchor>
    <xdr:pos x="4694697" y="915460"/>
    <xdr:ext cx="1536265" cy="1302207"/>
    <xdr:pic>
      <xdr:nvPicPr>
        <xdr:cNvPr hidden="false" id="51" name="Picture 51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3993022" y="211666"/>
    <xdr:ext cx="651830" cy="643976"/>
    <xdr:pic>
      <xdr:nvPicPr>
        <xdr:cNvPr hidden="false" id="52" name="Picture 52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353035" y="1562100"/>
    <xdr:ext cx="2000577" cy="383879"/>
    <xdr:pic>
      <xdr:nvPicPr>
        <xdr:cNvPr hidden="false" id="53" name="Picture 53"/>
        <xdr:cNvPicPr preferRelativeResize="true"/>
      </xdr:nvPicPr>
      <xdr:blipFill>
        <a:blip r:embed="rId3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318050" y="407457"/>
    <xdr:ext cx="4446133" cy="271272"/>
    <xdr:pic>
      <xdr:nvPicPr>
        <xdr:cNvPr hidden="false" id="54" name="Picture 54"/>
        <xdr:cNvPicPr preferRelativeResize="true"/>
      </xdr:nvPicPr>
      <xdr:blipFill>
        <a:blip r:embed="rId4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64583" y="476248"/>
    <xdr:ext cx="2776367" cy="845577"/>
    <xdr:pic>
      <xdr:nvPicPr>
        <xdr:cNvPr hidden="false" id="55" name="Picture 55"/>
        <xdr:cNvPicPr preferRelativeResize="true"/>
      </xdr:nvPicPr>
      <xdr:blipFill>
        <a:blip r:embed="rId5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8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7243135" y="740833"/>
    <xdr:ext cx="2746374" cy="1460500"/>
    <xdr:sp>
      <xdr:nvSpPr>
        <xdr:cNvPr hidden="false" id="56" name="Shape 56"/>
        <xdr:cNvSpPr txBox="true"/>
      </xdr:nvSpPr>
      <xdr:spPr>
        <a:xfrm flipH="false" flipV="false" rot="0">
          <a:off x="0" y="0"/>
          <a:ext cx="2746374" cy="1460500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ctr" bIns="45720" lIns="91440" rIns="91440" tIns="45720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true" sz="1200">
              <a:solidFill>
                <a:schemeClr val="tx1"/>
              </a:solidFill>
              <a:latin typeface="Arial"/>
              <a:ea typeface="Arial"/>
              <a:cs typeface="Arial"/>
            </a:rPr>
            <a:t>  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- </a:t>
          </a:r>
          <a:r>
            <a:rPr b="false" sz="1200">
              <a:solidFill>
                <a:schemeClr val="tx1"/>
              </a:solidFill>
              <a:latin typeface="Arial"/>
              <a:ea typeface="Arial"/>
              <a:cs typeface="Arial"/>
            </a:rPr>
            <a:t>Готов</a:t>
          </a:r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к установке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/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-   Укомплектован: 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 indent="-171450" marL="171450"/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замками,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 indent="-171450" marL="171450"/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заклёпками.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</a:t>
          </a:r>
          <a:endParaRPr b="true" sz="1200">
            <a:solidFill>
              <a:schemeClr val="tx1"/>
            </a:solidFill>
            <a:latin typeface="Arial"/>
            <a:ea typeface="Arial"/>
            <a:cs typeface="Arial"/>
          </a:endParaRPr>
        </a:p>
      </xdr:txBody>
    </xdr:sp>
    <xdr:clientData fLocksWithSheet="true"/>
  </xdr:absoluteAnchor>
  <xdr:absoluteAnchor>
    <xdr:pos x="0" y="582082"/>
    <xdr:ext cx="4212164" cy="1008592"/>
    <xdr:sp>
      <xdr:nvSpPr>
        <xdr:cNvPr hidden="false" id="57" name="Shape 57"/>
        <xdr:cNvSpPr txBox="false"/>
      </xdr:nvSpPr>
      <xdr:spPr>
        <a:xfrm flipH="false" flipV="false" rot="0">
          <a:off x="0" y="0"/>
          <a:ext cx="4212164" cy="1008592"/>
        </a:xfrm>
        <a:prstGeom prst="rect">
          <a:avLst/>
        </a:prstGeom>
        <a:noFill/>
        <a:ln>
          <a:noFill/>
        </a:ln>
      </xdr:spPr>
      <xdr:txBody>
        <a:bodyPr anchor="t" bIns="45720" lIns="91440" rIns="91440" tIns="45720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</a:t>
          </a:r>
          <a:endParaRPr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</a:t>
          </a:r>
          <a:endParaRPr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  <xdr:absoluteAnchor>
    <xdr:pos x="2272931" y="1170517"/>
    <xdr:ext cx="2055649" cy="626531"/>
    <xdr:sp>
      <xdr:nvSpPr>
        <xdr:cNvPr hidden="false" id="58" name="Shape 58"/>
        <xdr:cNvSpPr txBox="true"/>
      </xdr:nvSpPr>
      <xdr:spPr>
        <a:xfrm flipH="false" flipV="false" rot="0">
          <a:off x="0" y="0"/>
          <a:ext cx="2055649" cy="626531"/>
        </a:xfrm>
        <a:prstGeom prst="rect">
          <a:avLst/>
        </a:prstGeom>
        <a:solidFill>
          <a:schemeClr val="lt1"/>
        </a:solidFill>
        <a:ln w="9525">
          <a:noFill/>
        </a:ln>
      </xdr:spPr>
      <xdr:txBody>
        <a:bodyPr anchor="t" bIns="45720" lIns="91440" rIns="91440" tIns="45720" wrap="square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 sz="3900">
            <a:solidFill>
              <a:schemeClr val="dk1"/>
            </a:solidFill>
            <a:latin typeface="Calibri Light"/>
            <a:ea typeface="Calibri Light"/>
            <a:cs typeface="Calibri Light"/>
          </a:endParaRPr>
        </a:p>
      </xdr:txBody>
    </xdr:sp>
    <xdr:clientData fLocksWithSheet="true"/>
  </xdr:absoluteAnchor>
  <xdr:absoluteAnchor>
    <xdr:pos x="4677602" y="285750"/>
    <xdr:ext cx="693932" cy="643976"/>
    <xdr:pic>
      <xdr:nvPicPr>
        <xdr:cNvPr hidden="false" id="59" name="Picture 59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476576" y="1037165"/>
    <xdr:ext cx="2359330" cy="1089407"/>
    <xdr:pic>
      <xdr:nvPicPr>
        <xdr:cNvPr hidden="false" id="60" name="Picture 60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684902" y="465666"/>
    <xdr:ext cx="4398870" cy="266413"/>
    <xdr:pic>
      <xdr:nvPicPr>
        <xdr:cNvPr hidden="false" id="61" name="Picture 61"/>
        <xdr:cNvPicPr preferRelativeResize="true"/>
      </xdr:nvPicPr>
      <xdr:blipFill>
        <a:blip r:embed="rId3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127941" y="1506007"/>
    <xdr:ext cx="1946927" cy="397932"/>
    <xdr:pic>
      <xdr:nvPicPr>
        <xdr:cNvPr hidden="false" id="62" name="Picture 62"/>
        <xdr:cNvPicPr preferRelativeResize="true"/>
      </xdr:nvPicPr>
      <xdr:blipFill>
        <a:blip r:embed="rId4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179917" y="201083"/>
    <xdr:ext cx="2805044" cy="849811"/>
    <xdr:pic>
      <xdr:nvPicPr>
        <xdr:cNvPr hidden="false" id="63" name="Picture 63"/>
        <xdr:cNvPicPr preferRelativeResize="true"/>
      </xdr:nvPicPr>
      <xdr:blipFill>
        <a:blip r:embed="rId5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9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7384251" y="846667"/>
    <xdr:ext cx="2746374" cy="1460500"/>
    <xdr:sp>
      <xdr:nvSpPr>
        <xdr:cNvPr hidden="false" id="64" name="Shape 64"/>
        <xdr:cNvSpPr txBox="true"/>
      </xdr:nvSpPr>
      <xdr:spPr>
        <a:xfrm flipH="false" flipV="false" rot="0">
          <a:off x="0" y="0"/>
          <a:ext cx="2746374" cy="1460500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ctr" bIns="45720" lIns="91440" rIns="91440" tIns="45720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true" sz="1200">
              <a:solidFill>
                <a:schemeClr val="tx1"/>
              </a:solidFill>
              <a:latin typeface="Arial"/>
              <a:ea typeface="Arial"/>
              <a:cs typeface="Arial"/>
            </a:rPr>
            <a:t>  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- </a:t>
          </a:r>
          <a:r>
            <a:rPr b="false" sz="1200">
              <a:solidFill>
                <a:schemeClr val="tx1"/>
              </a:solidFill>
              <a:latin typeface="Arial"/>
              <a:ea typeface="Arial"/>
              <a:cs typeface="Arial"/>
            </a:rPr>
            <a:t>Готов</a:t>
          </a:r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к установке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/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- Укомплектован: 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 indent="-171450" marL="171450"/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замками,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 indent="-171450" marL="171450"/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заклёпками.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</a:t>
          </a:r>
          <a:endParaRPr b="true" sz="1200">
            <a:solidFill>
              <a:schemeClr val="tx1"/>
            </a:solidFill>
            <a:latin typeface="Arial"/>
            <a:ea typeface="Arial"/>
            <a:cs typeface="Arial"/>
          </a:endParaRPr>
        </a:p>
      </xdr:txBody>
    </xdr:sp>
    <xdr:clientData fLocksWithSheet="true"/>
  </xdr:absoluteAnchor>
  <xdr:absoluteAnchor>
    <xdr:pos x="4675859" y="994829"/>
    <xdr:ext cx="2067969" cy="1116545"/>
    <xdr:pic>
      <xdr:nvPicPr>
        <xdr:cNvPr hidden="false" id="65" name="Picture 65"/>
        <xdr:cNvPicPr preferRelativeResize="true"/>
      </xdr:nvPicPr>
      <xdr:blipFill>
        <a:blip r:embed="rId1"/>
        <a:stretch/>
      </xdr:blipFill>
      <xdr:spPr>
        <a:xfrm flipH="false" flipV="false" rot="16200000"/>
        <a:prstGeom prst="rect"/>
      </xdr:spPr>
    </xdr:pic>
    <xdr:clientData fLocksWithSheet="true"/>
  </xdr:absoluteAnchor>
  <xdr:absoluteAnchor>
    <xdr:pos x="0" y="582082"/>
    <xdr:ext cx="4006604" cy="1008592"/>
    <xdr:sp>
      <xdr:nvSpPr>
        <xdr:cNvPr hidden="false" id="66" name="Shape 66"/>
        <xdr:cNvSpPr txBox="false"/>
      </xdr:nvSpPr>
      <xdr:spPr>
        <a:xfrm flipH="false" flipV="false" rot="0">
          <a:off x="0" y="0"/>
          <a:ext cx="4006604" cy="1008592"/>
        </a:xfrm>
        <a:prstGeom prst="rect">
          <a:avLst/>
        </a:prstGeom>
        <a:noFill/>
        <a:ln>
          <a:noFill/>
        </a:ln>
      </xdr:spPr>
      <xdr:txBody>
        <a:bodyPr anchor="t" bIns="45720" lIns="91440" rIns="91440" tIns="45720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</a:t>
          </a:r>
          <a:endParaRPr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</a:t>
          </a:r>
          <a:endParaRPr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  <xdr:absoluteAnchor>
    <xdr:pos x="2037167" y="1170517"/>
    <xdr:ext cx="2085854" cy="626531"/>
    <xdr:sp>
      <xdr:nvSpPr>
        <xdr:cNvPr hidden="false" id="67" name="Shape 67"/>
        <xdr:cNvSpPr txBox="true"/>
      </xdr:nvSpPr>
      <xdr:spPr>
        <a:xfrm flipH="false" flipV="false" rot="0">
          <a:off x="0" y="0"/>
          <a:ext cx="2085854" cy="626531"/>
        </a:xfrm>
        <a:prstGeom prst="rect">
          <a:avLst/>
        </a:prstGeom>
        <a:solidFill>
          <a:schemeClr val="lt1"/>
        </a:solidFill>
        <a:ln w="9525">
          <a:noFill/>
        </a:ln>
      </xdr:spPr>
      <xdr:txBody>
        <a:bodyPr anchor="t" bIns="45720" lIns="91440" rIns="91440" tIns="45720" wrap="square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 sz="3900">
            <a:solidFill>
              <a:schemeClr val="dk1"/>
            </a:solidFill>
            <a:latin typeface="Calibri Light"/>
            <a:ea typeface="Calibri Light"/>
            <a:cs typeface="Calibri Light"/>
          </a:endParaRPr>
        </a:p>
      </xdr:txBody>
    </xdr:sp>
    <xdr:clientData fLocksWithSheet="true"/>
  </xdr:absoluteAnchor>
  <xdr:absoluteAnchor>
    <xdr:pos x="4609111" y="333375"/>
    <xdr:ext cx="693416" cy="643976"/>
    <xdr:pic>
      <xdr:nvPicPr>
        <xdr:cNvPr hidden="false" id="68" name="Picture 68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676534" y="518582"/>
    <xdr:ext cx="4353162" cy="266413"/>
    <xdr:pic>
      <xdr:nvPicPr>
        <xdr:cNvPr hidden="false" id="69" name="Picture 69"/>
        <xdr:cNvPicPr preferRelativeResize="true"/>
      </xdr:nvPicPr>
      <xdr:blipFill>
        <a:blip r:embed="rId3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093261" y="1446740"/>
    <xdr:ext cx="2054651" cy="404284"/>
    <xdr:pic>
      <xdr:nvPicPr>
        <xdr:cNvPr hidden="false" id="70" name="Picture 70"/>
        <xdr:cNvPicPr preferRelativeResize="true"/>
      </xdr:nvPicPr>
      <xdr:blipFill>
        <a:blip r:embed="rId4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33916" y="412748"/>
    <xdr:ext cx="2822018" cy="849811"/>
    <xdr:pic>
      <xdr:nvPicPr>
        <xdr:cNvPr hidden="false" id="71" name="Picture 71"/>
        <xdr:cNvPicPr preferRelativeResize="true"/>
      </xdr:nvPicPr>
      <xdr:blipFill>
        <a:blip r:embed="rId5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http://www.teplov.ru/" TargetMode="External" Type="http://schemas.openxmlformats.org/officeDocument/2006/relationships/hyperlink"/>
  <Relationship Id="rId2" Target="../drawings/drawing1.xml" Type="http://schemas.openxmlformats.org/officeDocument/2006/relationships/drawing"/>
</Relationships>

</file>

<file path=xl/worksheets/_rels/sheet10.xml.rels><?xml version="1.0" encoding="UTF-8" standalone="no" ?>
<Relationships xmlns="http://schemas.openxmlformats.org/package/2006/relationships">
  <Relationship Id="rId1" Target="http://www.teplov.ru/" TargetMode="External" Type="http://schemas.openxmlformats.org/officeDocument/2006/relationships/hyperlink"/>
  <Relationship Id="rId2" Target="../drawings/drawing10.xml" Type="http://schemas.openxmlformats.org/officeDocument/2006/relationships/drawing"/>
</Relationships>

</file>

<file path=xl/worksheets/_rels/sheet11.xml.rels><?xml version="1.0" encoding="UTF-8" standalone="no" ?>
<Relationships xmlns="http://schemas.openxmlformats.org/package/2006/relationships">
  <Relationship Id="rId1" Target="http://www.teplov.ru/" TargetMode="External" Type="http://schemas.openxmlformats.org/officeDocument/2006/relationships/hyperlink"/>
  <Relationship Id="rId2" Target="../drawings/drawing11.xml" Type="http://schemas.openxmlformats.org/officeDocument/2006/relationships/drawing"/>
</Relationships>

</file>

<file path=xl/worksheets/_rels/sheet2.xml.rels><?xml version="1.0" encoding="UTF-8" standalone="no" ?>
<Relationships xmlns="http://schemas.openxmlformats.org/package/2006/relationships">
  <Relationship Id="rId1" Target="http://www.teplov.ru/" TargetMode="External" Type="http://schemas.openxmlformats.org/officeDocument/2006/relationships/hyperlink"/>
  <Relationship Id="rId2" Target="../drawings/drawing2.xml" Type="http://schemas.openxmlformats.org/officeDocument/2006/relationships/drawing"/>
</Relationships>

</file>

<file path=xl/worksheets/_rels/sheet3.xml.rels><?xml version="1.0" encoding="UTF-8" standalone="no" ?>
<Relationships xmlns="http://schemas.openxmlformats.org/package/2006/relationships">
  <Relationship Id="rId1" Target="http://www.teplov.ru/" TargetMode="External" Type="http://schemas.openxmlformats.org/officeDocument/2006/relationships/hyperlink"/>
  <Relationship Id="rId2" Target="../drawings/drawing3.xml" Type="http://schemas.openxmlformats.org/officeDocument/2006/relationships/drawing"/>
</Relationships>

</file>

<file path=xl/worksheets/_rels/sheet4.xml.rels><?xml version="1.0" encoding="UTF-8" standalone="no" ?>
<Relationships xmlns="http://schemas.openxmlformats.org/package/2006/relationships">
  <Relationship Id="rId1" Target="http://www.teplov.ru/" TargetMode="External" Type="http://schemas.openxmlformats.org/officeDocument/2006/relationships/hyperlink"/>
  <Relationship Id="rId2" Target="../drawings/drawing4.xml" Type="http://schemas.openxmlformats.org/officeDocument/2006/relationships/drawing"/>
</Relationships>

</file>

<file path=xl/worksheets/_rels/sheet5.xml.rels><?xml version="1.0" encoding="UTF-8" standalone="no" ?>
<Relationships xmlns="http://schemas.openxmlformats.org/package/2006/relationships">
  <Relationship Id="rId1" Target="http://www.teplov.ru/" TargetMode="External" Type="http://schemas.openxmlformats.org/officeDocument/2006/relationships/hyperlink"/>
  <Relationship Id="rId2" Target="../drawings/drawing5.xml" Type="http://schemas.openxmlformats.org/officeDocument/2006/relationships/drawing"/>
</Relationships>

</file>

<file path=xl/worksheets/_rels/sheet6.xml.rels><?xml version="1.0" encoding="UTF-8" standalone="no" ?>
<Relationships xmlns="http://schemas.openxmlformats.org/package/2006/relationships">
  <Relationship Id="rId1" Target="http://www.teplov.ru/" TargetMode="External" Type="http://schemas.openxmlformats.org/officeDocument/2006/relationships/hyperlink"/>
  <Relationship Id="rId2" Target="../drawings/drawing6.xml" Type="http://schemas.openxmlformats.org/officeDocument/2006/relationships/drawing"/>
</Relationships>

</file>

<file path=xl/worksheets/_rels/sheet7.xml.rels><?xml version="1.0" encoding="UTF-8" standalone="no" ?>
<Relationships xmlns="http://schemas.openxmlformats.org/package/2006/relationships">
  <Relationship Id="rId1" Target="http://www.teplov.ru/" TargetMode="External" Type="http://schemas.openxmlformats.org/officeDocument/2006/relationships/hyperlink"/>
  <Relationship Id="rId2" Target="../drawings/drawing7.xml" Type="http://schemas.openxmlformats.org/officeDocument/2006/relationships/drawing"/>
</Relationships>

</file>

<file path=xl/worksheets/_rels/sheet8.xml.rels><?xml version="1.0" encoding="UTF-8" standalone="no" ?>
<Relationships xmlns="http://schemas.openxmlformats.org/package/2006/relationships">
  <Relationship Id="rId1" Target="http://www.teplov.ru/" TargetMode="External" Type="http://schemas.openxmlformats.org/officeDocument/2006/relationships/hyperlink"/>
  <Relationship Id="rId2" Target="../drawings/drawing8.xml" Type="http://schemas.openxmlformats.org/officeDocument/2006/relationships/drawing"/>
</Relationships>

</file>

<file path=xl/worksheets/_rels/sheet9.xml.rels><?xml version="1.0" encoding="UTF-8" standalone="no" ?>
<Relationships xmlns="http://schemas.openxmlformats.org/package/2006/relationships">
  <Relationship Id="rId1" Target="http://www.teplov.ru/" TargetMode="External" Type="http://schemas.openxmlformats.org/officeDocument/2006/relationships/hyperlink"/>
  <Relationship Id="rId2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H138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style="1" width="5.7109372872206619"/>
    <col customWidth="true" max="2" min="2" outlineLevel="0" style="1" width="26.710936779722118"/>
    <col customWidth="true" max="3" min="3" outlineLevel="0" style="2" width="10.710937456386844"/>
    <col customWidth="true" max="4" min="4" outlineLevel="0" style="1" width="26.710936779722118"/>
    <col customWidth="true" max="5" min="5" outlineLevel="0" style="2" width="10.710937456386844"/>
    <col customWidth="true" max="6" min="6" outlineLevel="0" style="1" width="26.710936779722118"/>
    <col customWidth="true" max="7" min="7" outlineLevel="0" style="3" width="10.710937456386844"/>
  </cols>
  <sheetData>
    <row outlineLevel="0" r="1">
      <c r="A1" s="1" t="s">
        <v>0</v>
      </c>
      <c r="C1" s="3" t="n"/>
      <c r="E1" s="3" t="n"/>
    </row>
    <row outlineLevel="0" r="2">
      <c r="A2" s="4" t="n"/>
      <c r="C2" s="3" t="n"/>
      <c r="E2" s="3" t="n"/>
    </row>
    <row outlineLevel="0" r="3">
      <c r="A3" s="4" t="n"/>
      <c r="C3" s="3" t="n"/>
      <c r="E3" s="3" t="n"/>
    </row>
    <row customHeight="true" ht="15" outlineLevel="0" r="4">
      <c r="A4" s="5" t="s">
        <v>1</v>
      </c>
      <c r="B4" s="6" t="n"/>
      <c r="C4" s="6" t="n"/>
      <c r="D4" s="6" t="n"/>
      <c r="E4" s="6" t="n"/>
      <c r="F4" s="6" t="n"/>
      <c r="G4" s="6" t="n"/>
    </row>
    <row customHeight="true" ht="21.75" outlineLevel="0" r="5">
      <c r="A5" s="4" t="n"/>
      <c r="B5" s="6" t="n"/>
      <c r="C5" s="6" t="n"/>
      <c r="D5" s="6" t="n"/>
      <c r="E5" s="6" t="n"/>
      <c r="F5" s="6" t="n"/>
      <c r="G5" s="6" t="n"/>
    </row>
    <row ht="18" outlineLevel="0" r="6">
      <c r="A6" s="4" t="n"/>
      <c r="B6" s="7" t="n"/>
      <c r="C6" s="7" t="n"/>
      <c r="D6" s="7" t="n"/>
      <c r="E6" s="7" t="n"/>
      <c r="F6" s="7" t="n"/>
      <c r="G6" s="7" t="n"/>
    </row>
    <row ht="18" outlineLevel="0" r="7">
      <c r="A7" s="4" t="n"/>
      <c r="B7" s="7" t="n"/>
      <c r="C7" s="7" t="n"/>
      <c r="D7" s="7" t="n"/>
      <c r="E7" s="7" t="n"/>
      <c r="F7" s="7" t="n"/>
      <c r="G7" s="7" t="n"/>
    </row>
    <row ht="18" outlineLevel="0" r="8">
      <c r="A8" s="4" t="n"/>
      <c r="B8" s="7" t="n"/>
      <c r="C8" s="7" t="n"/>
      <c r="D8" s="7" t="n"/>
      <c r="E8" s="7" t="n"/>
      <c r="F8" s="7" t="n"/>
      <c r="G8" s="7" t="n"/>
    </row>
    <row ht="18" outlineLevel="0" r="9">
      <c r="A9" s="4" t="n"/>
      <c r="B9" s="7" t="n"/>
      <c r="C9" s="7" t="n"/>
      <c r="D9" s="7" t="n"/>
      <c r="E9" s="7" t="n"/>
      <c r="F9" s="7" t="n"/>
      <c r="G9" s="7" t="n"/>
    </row>
    <row outlineLevel="0" r="10">
      <c r="A10" s="4" t="n"/>
      <c r="C10" s="3" t="n"/>
      <c r="E10" s="3" t="n"/>
    </row>
    <row ht="15.75" outlineLevel="0" r="11">
      <c r="A11" s="4" t="n"/>
      <c r="C11" s="3" t="n"/>
      <c r="E11" s="3" t="n"/>
    </row>
    <row customHeight="true" ht="33" outlineLevel="0" r="12">
      <c r="A12" s="8" t="s">
        <v>2</v>
      </c>
      <c r="B12" s="9" t="s">
        <v>3</v>
      </c>
      <c r="C12" s="10" t="s"/>
      <c r="D12" s="9" t="s">
        <v>4</v>
      </c>
      <c r="E12" s="11" t="s"/>
      <c r="F12" s="9" t="s">
        <v>5</v>
      </c>
      <c r="G12" s="12" t="s"/>
    </row>
    <row customFormat="true" ht="15.75" outlineLevel="0" r="13" s="13">
      <c r="A13" s="14" t="s"/>
      <c r="B13" s="15" t="s">
        <v>6</v>
      </c>
      <c r="C13" s="16" t="s">
        <v>7</v>
      </c>
      <c r="D13" s="15" t="s">
        <v>6</v>
      </c>
      <c r="E13" s="16" t="s">
        <v>7</v>
      </c>
      <c r="F13" s="15" t="s">
        <v>6</v>
      </c>
      <c r="G13" s="16" t="s">
        <v>7</v>
      </c>
    </row>
    <row outlineLevel="0" r="14">
      <c r="A14" s="17" t="n">
        <v>80</v>
      </c>
      <c r="B14" s="18" t="str">
        <f aca="false" ca="false" dt2D="false" dtr="false" t="normal">CONCATENATE("Кожух L1250 Оц-0.5 D", A14)</f>
        <v>Кожух L1250 Оц-0.5 D80</v>
      </c>
      <c r="C14" s="19" t="n">
        <v>521</v>
      </c>
      <c r="D14" s="18" t="str">
        <f aca="false" ca="false" dt2D="false" dtr="false" t="normal">CONCATENATE("Кожух L1250 Оц-0.7 D", A14)</f>
        <v>Кожух L1250 Оц-0.7 D80</v>
      </c>
      <c r="E14" s="19" t="n">
        <v>703</v>
      </c>
      <c r="F14" s="18" t="str">
        <f aca="false" ca="false" dt2D="false" dtr="false" t="normal">CONCATENATE("Кожух L1000 304-0.5 D", $A14)</f>
        <v>Кожух L1000 304-0.5 D80</v>
      </c>
      <c r="G14" s="19" t="n">
        <v>1673</v>
      </c>
    </row>
    <row outlineLevel="0" r="15">
      <c r="A15" s="20" t="n">
        <v>90</v>
      </c>
      <c r="B15" s="21" t="str">
        <f aca="false" ca="false" dt2D="false" dtr="false" t="normal">CONCATENATE("Кожух L1250 Оц-0.5 D", A15)</f>
        <v>Кожух L1250 Оц-0.5 D90</v>
      </c>
      <c r="C15" s="22" t="n">
        <v>567</v>
      </c>
      <c r="D15" s="21" t="str">
        <f aca="false" ca="false" dt2D="false" dtr="false" t="normal">CONCATENATE("Кожух L1250 Оц-0.7 D", A15)</f>
        <v>Кожух L1250 Оц-0.7 D90</v>
      </c>
      <c r="E15" s="22" t="n">
        <v>764</v>
      </c>
      <c r="F15" s="21" t="str">
        <f aca="false" ca="false" dt2D="false" dtr="false" t="normal">CONCATENATE("Кожух L1000 304-0.5 D", $A15)</f>
        <v>Кожух L1000 304-0.5 D90</v>
      </c>
      <c r="G15" s="22" t="n">
        <v>1860</v>
      </c>
    </row>
    <row outlineLevel="0" r="16">
      <c r="A16" s="23" t="n">
        <v>100</v>
      </c>
      <c r="B16" s="24" t="str">
        <f aca="false" ca="false" dt2D="false" dtr="false" t="normal">CONCATENATE("Кожух L1250 Оц-0.5 D", A16)</f>
        <v>Кожух L1250 Оц-0.5 D100</v>
      </c>
      <c r="C16" s="25" t="n">
        <v>611</v>
      </c>
      <c r="D16" s="24" t="str">
        <f aca="false" ca="false" dt2D="false" dtr="false" t="normal">CONCATENATE("Кожух L1250 Оц-0.7 D", A16)</f>
        <v>Кожух L1250 Оц-0.7 D100</v>
      </c>
      <c r="E16" s="25" t="n">
        <v>826</v>
      </c>
      <c r="F16" s="24" t="str">
        <f aca="false" ca="false" dt2D="false" dtr="false" t="normal">CONCATENATE("Кожух L1000 304-0.5 D", $A16)</f>
        <v>Кожух L1000 304-0.5 D100</v>
      </c>
      <c r="G16" s="25" t="n">
        <v>2052</v>
      </c>
    </row>
    <row customHeight="true" ht="15.75" outlineLevel="0" r="17">
      <c r="A17" s="20" t="n">
        <v>110</v>
      </c>
      <c r="B17" s="21" t="str">
        <f aca="false" ca="false" dt2D="false" dtr="false" t="normal">CONCATENATE("Кожух L1250 Оц-0.5 D", A17)</f>
        <v>Кожух L1250 Оц-0.5 D110</v>
      </c>
      <c r="C17" s="22" t="n">
        <v>659</v>
      </c>
      <c r="D17" s="21" t="str">
        <f aca="false" ca="false" dt2D="false" dtr="false" t="normal">CONCATENATE("Кожух L1250 Оц-0.7 D", A17)</f>
        <v>Кожух L1250 Оц-0.7 D110</v>
      </c>
      <c r="E17" s="22" t="n">
        <v>888</v>
      </c>
      <c r="F17" s="21" t="str">
        <f aca="false" ca="false" dt2D="false" dtr="false" t="normal">CONCATENATE("Кожух L1000 304-0.5 D", $A17)</f>
        <v>Кожух L1000 304-0.5 D110</v>
      </c>
      <c r="G17" s="22" t="n">
        <v>2239</v>
      </c>
      <c r="H17" s="26" t="n"/>
    </row>
    <row outlineLevel="0" r="18">
      <c r="A18" s="23" t="n">
        <v>120</v>
      </c>
      <c r="B18" s="24" t="str">
        <f aca="false" ca="false" dt2D="false" dtr="false" t="normal">CONCATENATE("Кожух L1250 Оц-0.5 D", A18)</f>
        <v>Кожух L1250 Оц-0.5 D120</v>
      </c>
      <c r="C18" s="25" t="n">
        <v>703</v>
      </c>
      <c r="D18" s="24" t="str">
        <f aca="false" ca="false" dt2D="false" dtr="false" t="normal">CONCATENATE("Кожух L1250 Оц-0.7 D", A18)</f>
        <v>Кожух L1250 Оц-0.7 D120</v>
      </c>
      <c r="E18" s="25" t="n">
        <v>950</v>
      </c>
      <c r="F18" s="24" t="str">
        <f aca="false" ca="false" dt2D="false" dtr="false" t="normal">CONCATENATE("Кожух L1000 304-0.5 D", $A18)</f>
        <v>Кожух L1000 304-0.5 D120</v>
      </c>
      <c r="G18" s="25" t="n">
        <v>2427</v>
      </c>
    </row>
    <row customHeight="true" ht="15" outlineLevel="0" r="19">
      <c r="A19" s="20" t="n">
        <v>130</v>
      </c>
      <c r="B19" s="21" t="str">
        <f aca="false" ca="false" dt2D="false" dtr="false" t="normal">CONCATENATE("Кожух L1250 Оц-0.5 D", A19)</f>
        <v>Кожух L1250 Оц-0.5 D130</v>
      </c>
      <c r="C19" s="22" t="n">
        <v>749</v>
      </c>
      <c r="D19" s="21" t="str">
        <f aca="false" ca="false" dt2D="false" dtr="false" t="normal">CONCATENATE("Кожух L1250 Оц-0.7 D", A19)</f>
        <v>Кожух L1250 Оц-0.7 D130</v>
      </c>
      <c r="E19" s="22" t="n">
        <v>1012</v>
      </c>
      <c r="F19" s="21" t="str">
        <f aca="false" ca="false" dt2D="false" dtr="false" t="normal">CONCATENATE("Кожух L1000 304-0.5 D", $A19)</f>
        <v>Кожух L1000 304-0.5 D130</v>
      </c>
      <c r="G19" s="22" t="n">
        <v>2614</v>
      </c>
    </row>
    <row outlineLevel="0" r="20">
      <c r="A20" s="23" t="n">
        <v>140</v>
      </c>
      <c r="B20" s="24" t="str">
        <f aca="false" ca="false" dt2D="false" dtr="false" t="normal">CONCATENATE("Кожух L1250 Оц-0.5 D", A20)</f>
        <v>Кожух L1250 Оц-0.5 D140</v>
      </c>
      <c r="C20" s="25" t="n">
        <v>796</v>
      </c>
      <c r="D20" s="24" t="str">
        <f aca="false" ca="false" dt2D="false" dtr="false" t="normal">CONCATENATE("Кожух L1250 Оц-0.7 D", A20)</f>
        <v>Кожух L1250 Оц-0.7 D140</v>
      </c>
      <c r="E20" s="25" t="n">
        <v>1074</v>
      </c>
      <c r="F20" s="24" t="str">
        <f aca="false" ca="false" dt2D="false" dtr="false" t="normal">CONCATENATE("Кожух L1000 304-0.5 D", $A20)</f>
        <v>Кожух L1000 304-0.5 D140</v>
      </c>
      <c r="G20" s="25" t="n">
        <v>2803</v>
      </c>
    </row>
    <row outlineLevel="0" r="21">
      <c r="A21" s="20" t="n">
        <v>150</v>
      </c>
      <c r="B21" s="21" t="str">
        <f aca="false" ca="false" dt2D="false" dtr="false" t="normal">CONCATENATE("Кожух L1250 Оц-0.5 D", A21)</f>
        <v>Кожух L1250 Оц-0.5 D150</v>
      </c>
      <c r="C21" s="22" t="n">
        <v>840</v>
      </c>
      <c r="D21" s="21" t="str">
        <f aca="false" ca="false" dt2D="false" dtr="false" t="normal">CONCATENATE("Кожух L1250 Оц-0.7 D", A21)</f>
        <v>Кожух L1250 Оц-0.7 D150</v>
      </c>
      <c r="E21" s="22" t="n">
        <v>1133</v>
      </c>
      <c r="F21" s="21" t="str">
        <f aca="false" ca="false" dt2D="false" dtr="false" t="normal">CONCATENATE("Кожух L1000 304-0.5 D", $A21)</f>
        <v>Кожух L1000 304-0.5 D150</v>
      </c>
      <c r="G21" s="22" t="n">
        <v>2991</v>
      </c>
    </row>
    <row outlineLevel="0" r="22">
      <c r="A22" s="23" t="n">
        <v>160</v>
      </c>
      <c r="B22" s="24" t="str">
        <f aca="false" ca="false" dt2D="false" dtr="false" t="normal">CONCATENATE("Кожух L1250 Оц-0.5 D", A22)</f>
        <v>Кожух L1250 Оц-0.5 D160</v>
      </c>
      <c r="C22" s="25" t="n">
        <v>887</v>
      </c>
      <c r="D22" s="24" t="str">
        <f aca="false" ca="false" dt2D="false" dtr="false" t="normal">CONCATENATE("Кожух L1250 Оц-0.7 D", A22)</f>
        <v>Кожух L1250 Оц-0.7 D160</v>
      </c>
      <c r="E22" s="25" t="n">
        <v>1196</v>
      </c>
      <c r="F22" s="24" t="str">
        <f aca="false" ca="false" dt2D="false" dtr="false" t="normal">CONCATENATE("Кожух L1000 304-0.5 D", $A22)</f>
        <v>Кожух L1000 304-0.5 D160</v>
      </c>
      <c r="G22" s="25" t="n">
        <v>3178</v>
      </c>
    </row>
    <row outlineLevel="0" r="23">
      <c r="A23" s="20" t="n">
        <v>170</v>
      </c>
      <c r="B23" s="21" t="str">
        <f aca="false" ca="false" dt2D="false" dtr="false" t="normal">CONCATENATE("Кожух L1250 Оц-0.5 D", A23)</f>
        <v>Кожух L1250 Оц-0.5 D170</v>
      </c>
      <c r="C23" s="22" t="n">
        <v>932</v>
      </c>
      <c r="D23" s="21" t="str">
        <f aca="false" ca="false" dt2D="false" dtr="false" t="normal">CONCATENATE("Кожух L1250 Оц-0.7 D", A23)</f>
        <v>Кожух L1250 Оц-0.7 D170</v>
      </c>
      <c r="E23" s="22" t="n">
        <v>1257</v>
      </c>
      <c r="F23" s="21" t="str">
        <f aca="false" ca="false" dt2D="false" dtr="false" t="normal">CONCATENATE("Кожух L1000 304-0.5 D", $A23)</f>
        <v>Кожух L1000 304-0.5 D170</v>
      </c>
      <c r="G23" s="22" t="n">
        <v>3365</v>
      </c>
    </row>
    <row outlineLevel="0" r="24">
      <c r="A24" s="23" t="n">
        <v>180</v>
      </c>
      <c r="B24" s="24" t="str">
        <f aca="false" ca="false" dt2D="false" dtr="false" t="normal">CONCATENATE("Кожух L1250 Оц-0.5 D", A24)</f>
        <v>Кожух L1250 Оц-0.5 D180</v>
      </c>
      <c r="C24" s="25" t="n">
        <v>978</v>
      </c>
      <c r="D24" s="24" t="str">
        <f aca="false" ca="false" dt2D="false" dtr="false" t="normal">CONCATENATE("Кожух L1250 Оц-0.7 D", A24)</f>
        <v>Кожух L1250 Оц-0.7 D180</v>
      </c>
      <c r="E24" s="25" t="n">
        <v>1319</v>
      </c>
      <c r="F24" s="24" t="str">
        <f aca="false" ca="false" dt2D="false" dtr="false" t="normal">CONCATENATE("Кожух L1000 304-0.5 D", $A24)</f>
        <v>Кожух L1000 304-0.5 D180</v>
      </c>
      <c r="G24" s="25" t="n">
        <v>3550</v>
      </c>
      <c r="H24" s="4" t="n"/>
    </row>
    <row outlineLevel="0" r="25">
      <c r="A25" s="20" t="n">
        <v>190</v>
      </c>
      <c r="B25" s="21" t="str">
        <f aca="false" ca="false" dt2D="false" dtr="false" t="normal">CONCATENATE("Кожух L1250 Оц-0.5 D", A25)</f>
        <v>Кожух L1250 Оц-0.5 D190</v>
      </c>
      <c r="C25" s="22" t="n">
        <v>1022</v>
      </c>
      <c r="D25" s="21" t="str">
        <f aca="false" ca="false" dt2D="false" dtr="false" t="normal">CONCATENATE("Кожух L1250 Оц-0.7 D", A25)</f>
        <v>Кожух L1250 Оц-0.7 D190</v>
      </c>
      <c r="E25" s="22" t="n">
        <v>1380</v>
      </c>
      <c r="F25" s="21" t="str">
        <f aca="false" ca="false" dt2D="false" dtr="false" t="normal">CONCATENATE("Кожух L1000 304-0.5 D", $A25)</f>
        <v>Кожух L1000 304-0.5 D190</v>
      </c>
      <c r="G25" s="22" t="n">
        <v>3739</v>
      </c>
    </row>
    <row outlineLevel="0" r="26">
      <c r="A26" s="23" t="n">
        <v>200</v>
      </c>
      <c r="B26" s="24" t="str">
        <f aca="false" ca="false" dt2D="false" dtr="false" t="normal">CONCATENATE("Кожух L1250 Оц-0.5 D", A26)</f>
        <v>Кожух L1250 Оц-0.5 D200</v>
      </c>
      <c r="C26" s="25" t="n">
        <v>1068</v>
      </c>
      <c r="D26" s="24" t="str">
        <f aca="false" ca="false" dt2D="false" dtr="false" t="normal">CONCATENATE("Кожух L1250 Оц-0.7 D", A26)</f>
        <v>Кожух L1250 Оц-0.7 D200</v>
      </c>
      <c r="E26" s="25" t="n">
        <v>1443</v>
      </c>
      <c r="F26" s="24" t="str">
        <f aca="false" ca="false" dt2D="false" dtr="false" t="normal">CONCATENATE("Кожух L1000 304-0.5 D", $A26)</f>
        <v>Кожух L1000 304-0.5 D200</v>
      </c>
      <c r="G26" s="25" t="n">
        <v>3924</v>
      </c>
    </row>
    <row outlineLevel="0" r="27">
      <c r="A27" s="20" t="n">
        <v>210</v>
      </c>
      <c r="B27" s="21" t="str">
        <f aca="false" ca="false" dt2D="false" dtr="false" t="normal">CONCATENATE("Кожух L1250 Оц-0.5 D", A27)</f>
        <v>Кожух L1250 Оц-0.5 D210</v>
      </c>
      <c r="C27" s="22" t="n">
        <v>1114</v>
      </c>
      <c r="D27" s="21" t="str">
        <f aca="false" ca="false" dt2D="false" dtr="false" t="normal">CONCATENATE("Кожух L1250 Оц-0.7 D", A27)</f>
        <v>Кожух L1250 Оц-0.7 D210</v>
      </c>
      <c r="E27" s="22" t="n">
        <v>1503</v>
      </c>
      <c r="F27" s="21" t="str">
        <f aca="false" ca="false" dt2D="false" dtr="false" t="normal">CONCATENATE("Кожух L1000 304-0.5 D", $A27)</f>
        <v>Кожух L1000 304-0.5 D210</v>
      </c>
      <c r="G27" s="22" t="n">
        <v>4110</v>
      </c>
    </row>
    <row outlineLevel="0" r="28">
      <c r="A28" s="23" t="n">
        <v>220</v>
      </c>
      <c r="B28" s="24" t="str">
        <f aca="false" ca="false" dt2D="false" dtr="false" t="normal">CONCATENATE("Кожух L1250 Оц-0.5 D", A28)</f>
        <v>Кожух L1250 Оц-0.5 D220</v>
      </c>
      <c r="C28" s="25" t="n">
        <v>1160</v>
      </c>
      <c r="D28" s="24" t="str">
        <f aca="false" ca="false" dt2D="false" dtr="false" t="normal">CONCATENATE("Кожух L1250 Оц-0.7 D", A28)</f>
        <v>Кожух L1250 Оц-0.7 D220</v>
      </c>
      <c r="E28" s="25" t="n">
        <v>1565</v>
      </c>
      <c r="F28" s="24" t="str">
        <f aca="false" ca="false" dt2D="false" dtr="false" t="normal">CONCATENATE("Кожух L1000 304-0.5 D", $A28)</f>
        <v>Кожух L1000 304-0.5 D220</v>
      </c>
      <c r="G28" s="25" t="n">
        <v>4296</v>
      </c>
    </row>
    <row outlineLevel="0" r="29">
      <c r="A29" s="20" t="n">
        <v>230</v>
      </c>
      <c r="B29" s="21" t="str">
        <f aca="false" ca="false" dt2D="false" dtr="false" t="normal">CONCATENATE("Кожух L1250 Оц-0.5 D", A29)</f>
        <v>Кожух L1250 Оц-0.5 D230</v>
      </c>
      <c r="C29" s="22" t="n">
        <v>1206</v>
      </c>
      <c r="D29" s="21" t="str">
        <f aca="false" ca="false" dt2D="false" dtr="false" t="normal">CONCATENATE("Кожух L1250 Оц-0.7 D", A29)</f>
        <v>Кожух L1250 Оц-0.7 D230</v>
      </c>
      <c r="E29" s="22" t="n">
        <v>1626</v>
      </c>
      <c r="F29" s="21" t="str">
        <f aca="false" ca="false" dt2D="false" dtr="false" t="normal">CONCATENATE("Кожух L1000 304-0.5 D", $A29)</f>
        <v>Кожух L1000 304-0.5 D230</v>
      </c>
      <c r="G29" s="22" t="n">
        <v>4483</v>
      </c>
    </row>
    <row outlineLevel="0" r="30">
      <c r="A30" s="23" t="n">
        <v>240</v>
      </c>
      <c r="B30" s="24" t="str">
        <f aca="false" ca="false" dt2D="false" dtr="false" t="normal">CONCATENATE("Кожух L1250 Оц-0.5 D", A30)</f>
        <v>Кожух L1250 Оц-0.5 D240</v>
      </c>
      <c r="C30" s="25" t="n">
        <v>1251</v>
      </c>
      <c r="D30" s="24" t="str">
        <f aca="false" ca="false" dt2D="false" dtr="false" t="normal">CONCATENATE("Кожух L1250 Оц-0.7 D", A30)</f>
        <v>Кожух L1250 Оц-0.7 D240</v>
      </c>
      <c r="E30" s="25" t="n">
        <v>1690</v>
      </c>
      <c r="F30" s="24" t="str">
        <f aca="false" ca="false" dt2D="false" dtr="false" t="normal">CONCATENATE("Кожух L1000 304-0.5 D", $A30)</f>
        <v>Кожух L1000 304-0.5 D240</v>
      </c>
      <c r="G30" s="25" t="n">
        <v>4667</v>
      </c>
    </row>
    <row outlineLevel="0" r="31">
      <c r="A31" s="20" t="n">
        <v>250</v>
      </c>
      <c r="B31" s="21" t="str">
        <f aca="false" ca="false" dt2D="false" dtr="false" t="normal">CONCATENATE("Кожух L1250 Оц-0.5 D", A31)</f>
        <v>Кожух L1250 Оц-0.5 D250</v>
      </c>
      <c r="C31" s="22" t="n">
        <v>1297</v>
      </c>
      <c r="D31" s="21" t="str">
        <f aca="false" ca="false" dt2D="false" dtr="false" t="normal">CONCATENATE("Кожух L1250 Оц-0.7 D", A31)</f>
        <v>Кожух L1250 Оц-0.7 D250</v>
      </c>
      <c r="E31" s="22" t="n">
        <v>1751</v>
      </c>
      <c r="F31" s="21" t="str">
        <f aca="false" ca="false" dt2D="false" dtr="false" t="normal">CONCATENATE("Кожух L1000 304-0.5 D", $A31)</f>
        <v>Кожух L1000 304-0.5 D250</v>
      </c>
      <c r="G31" s="22" t="n">
        <v>4852</v>
      </c>
    </row>
    <row outlineLevel="0" r="32">
      <c r="A32" s="23" t="n">
        <v>260</v>
      </c>
      <c r="B32" s="24" t="str">
        <f aca="false" ca="false" dt2D="false" dtr="false" t="normal">CONCATENATE("Кожух L1250 Оц-0.5 D", A32)</f>
        <v>Кожух L1250 Оц-0.5 D260</v>
      </c>
      <c r="C32" s="25" t="n">
        <v>1341</v>
      </c>
      <c r="D32" s="24" t="str">
        <f aca="false" ca="false" dt2D="false" dtr="false" t="normal">CONCATENATE("Кожух L1250 Оц-0.7 D", A32)</f>
        <v>Кожух L1250 Оц-0.7 D260</v>
      </c>
      <c r="E32" s="25" t="n">
        <v>1813</v>
      </c>
      <c r="F32" s="24" t="str">
        <f aca="false" ca="false" dt2D="false" dtr="false" t="normal">CONCATENATE("Кожух L1000 304-0.5 D", $A32)</f>
        <v>Кожух L1000 304-0.5 D260</v>
      </c>
      <c r="G32" s="25" t="n">
        <v>5037</v>
      </c>
    </row>
    <row outlineLevel="0" r="33">
      <c r="A33" s="20" t="n">
        <v>270</v>
      </c>
      <c r="B33" s="21" t="str">
        <f aca="false" ca="false" dt2D="false" dtr="false" t="normal">CONCATENATE("Кожух L1250 Оц-0.5 D", A33)</f>
        <v>Кожух L1250 Оц-0.5 D270</v>
      </c>
      <c r="C33" s="22" t="n">
        <v>1389</v>
      </c>
      <c r="D33" s="21" t="str">
        <f aca="false" ca="false" dt2D="false" dtr="false" t="normal">CONCATENATE("Кожух L1250 Оц-0.7 D", A33)</f>
        <v>Кожух L1250 Оц-0.7 D270</v>
      </c>
      <c r="E33" s="22" t="n">
        <v>1874</v>
      </c>
      <c r="F33" s="21" t="str">
        <f aca="false" ca="false" dt2D="false" dtr="false" t="normal">CONCATENATE("Кожух L1000 304-0.5 D", $A33)</f>
        <v>Кожух L1000 304-0.5 D270</v>
      </c>
      <c r="G33" s="22" t="n">
        <v>5221</v>
      </c>
    </row>
    <row outlineLevel="0" r="34">
      <c r="A34" s="23" t="n">
        <v>280</v>
      </c>
      <c r="B34" s="24" t="str">
        <f aca="false" ca="false" dt2D="false" dtr="false" t="normal">CONCATENATE("Кожух L1250 Оц-0.5 D", A34)</f>
        <v>Кожух L1250 Оц-0.5 D280</v>
      </c>
      <c r="C34" s="25" t="n">
        <v>1432</v>
      </c>
      <c r="D34" s="24" t="str">
        <f aca="false" ca="false" dt2D="false" dtr="false" t="normal">CONCATENATE("Кожух L1250 Оц-0.7 D", A34)</f>
        <v>Кожух L1250 Оц-0.7 D280</v>
      </c>
      <c r="E34" s="25" t="n">
        <v>1933</v>
      </c>
      <c r="F34" s="24" t="str">
        <f aca="false" ca="false" dt2D="false" dtr="false" t="normal">CONCATENATE("Кожух L1000 304-0.5 D", $A34)</f>
        <v>Кожух L1000 304-0.5 D280</v>
      </c>
      <c r="G34" s="25" t="n">
        <v>5408</v>
      </c>
    </row>
    <row outlineLevel="0" r="35">
      <c r="A35" s="20" t="n">
        <v>290</v>
      </c>
      <c r="B35" s="21" t="str">
        <f aca="false" ca="false" dt2D="false" dtr="false" t="normal">CONCATENATE("Кожух L1250 Оц-0.5 D", A35)</f>
        <v>Кожух L1250 Оц-0.5 D290</v>
      </c>
      <c r="C35" s="22" t="n">
        <v>1479</v>
      </c>
      <c r="D35" s="21" t="str">
        <f aca="false" ca="false" dt2D="false" dtr="false" t="normal">CONCATENATE("Кожух L1250 Оц-0.7 D", A35)</f>
        <v>Кожух L1250 Оц-0.7 D290</v>
      </c>
      <c r="E35" s="22" t="n">
        <v>1997</v>
      </c>
      <c r="F35" s="21" t="str">
        <f aca="false" ca="false" dt2D="false" dtr="false" t="normal">CONCATENATE("Кожух L1000 304-0.5 D", $A35)</f>
        <v>Кожух L1000 304-0.5 D290</v>
      </c>
      <c r="G35" s="22" t="n">
        <v>5590</v>
      </c>
    </row>
    <row outlineLevel="0" r="36">
      <c r="A36" s="23" t="n">
        <v>300</v>
      </c>
      <c r="B36" s="24" t="str">
        <f aca="false" ca="false" dt2D="false" dtr="false" t="normal">CONCATENATE("Кожух L1250 Оц-0.5 D", A36)</f>
        <v>Кожух L1250 Оц-0.5 D300</v>
      </c>
      <c r="C36" s="25" t="n">
        <v>1526</v>
      </c>
      <c r="D36" s="24" t="str">
        <f aca="false" ca="false" dt2D="false" dtr="false" t="normal">CONCATENATE("Кожух L1250 Оц-0.7 D", A36)</f>
        <v>Кожух L1250 Оц-0.7 D300</v>
      </c>
      <c r="E36" s="25" t="n">
        <v>2059</v>
      </c>
      <c r="F36" s="24" t="str">
        <f aca="false" ca="false" dt2D="false" dtr="false" t="normal">CONCATENATE("Кожух L1000 304-0.5 D", $A36)</f>
        <v>Кожух L1000 304-0.5 D300</v>
      </c>
      <c r="G36" s="25" t="n">
        <v>5774</v>
      </c>
    </row>
    <row outlineLevel="0" r="37">
      <c r="A37" s="20" t="n">
        <v>310</v>
      </c>
      <c r="B37" s="21" t="str">
        <f aca="false" ca="false" dt2D="false" dtr="false" t="normal">CONCATENATE("Кожух L1250 Оц-0.5 D", A37)</f>
        <v>Кожух L1250 Оц-0.5 D310</v>
      </c>
      <c r="C37" s="22" t="n">
        <v>1570</v>
      </c>
      <c r="D37" s="21" t="str">
        <f aca="false" ca="false" dt2D="false" dtr="false" t="normal">CONCATENATE("Кожух L1250 Оц-0.7 D", A37)</f>
        <v>Кожух L1250 Оц-0.7 D310</v>
      </c>
      <c r="E37" s="22" t="n">
        <v>2120</v>
      </c>
      <c r="F37" s="21" t="str">
        <f aca="false" ca="false" dt2D="false" dtr="false" t="normal">CONCATENATE("Кожух L1000 304-0.5 D", $A37)</f>
        <v>Кожух L1000 304-0.5 D310</v>
      </c>
      <c r="G37" s="22" t="n">
        <v>5958</v>
      </c>
    </row>
    <row outlineLevel="0" r="38">
      <c r="A38" s="23" t="n">
        <v>320</v>
      </c>
      <c r="B38" s="24" t="str">
        <f aca="false" ca="false" dt2D="false" dtr="false" t="normal">CONCATENATE("Кожух L1250 Оц-0.5 D", A38)</f>
        <v>Кожух L1250 Оц-0.5 D320</v>
      </c>
      <c r="C38" s="25" t="n">
        <v>1616</v>
      </c>
      <c r="D38" s="24" t="str">
        <f aca="false" ca="false" dt2D="false" dtr="false" t="normal">CONCATENATE("Кожух L1250 Оц-0.7 D", A38)</f>
        <v>Кожух L1250 Оц-0.7 D320</v>
      </c>
      <c r="E38" s="25" t="n">
        <v>2182</v>
      </c>
      <c r="F38" s="24" t="str">
        <f aca="false" ca="false" dt2D="false" dtr="false" t="normal">CONCATENATE("Кожух L1000 304-0.5 D", $A38)</f>
        <v>Кожух L1000 304-0.5 D320</v>
      </c>
      <c r="G38" s="25" t="n">
        <v>6144</v>
      </c>
    </row>
    <row outlineLevel="0" r="39">
      <c r="A39" s="20" t="n">
        <v>330</v>
      </c>
      <c r="B39" s="21" t="str">
        <f aca="false" ca="false" dt2D="false" dtr="false" t="normal">CONCATENATE("Кожух L1250 Оц-0.5 D", A39)</f>
        <v>Кожух L1250 Оц-0.5 D330</v>
      </c>
      <c r="C39" s="22" t="n">
        <v>1661</v>
      </c>
      <c r="D39" s="21" t="str">
        <f aca="false" ca="false" dt2D="false" dtr="false" t="normal">CONCATENATE("Кожух L1250 Оц-0.7 D", A39)</f>
        <v>Кожух L1250 Оц-0.7 D330</v>
      </c>
      <c r="E39" s="22" t="n">
        <v>2244</v>
      </c>
      <c r="F39" s="21" t="str">
        <f aca="false" ca="false" dt2D="false" dtr="false" t="normal">CONCATENATE("Кожух L1000 304-0.5 D", $A39)</f>
        <v>Кожух L1000 304-0.5 D330</v>
      </c>
      <c r="G39" s="22" t="n">
        <v>6326</v>
      </c>
    </row>
    <row outlineLevel="0" r="40">
      <c r="A40" s="23" t="n">
        <v>340</v>
      </c>
      <c r="B40" s="24" t="str">
        <f aca="false" ca="false" dt2D="false" dtr="false" t="normal">CONCATENATE("Кожух L1250 Оц-0.5 D", A40)</f>
        <v>Кожух L1250 Оц-0.5 D340</v>
      </c>
      <c r="C40" s="25" t="n">
        <v>1708</v>
      </c>
      <c r="D40" s="24" t="str">
        <f aca="false" ca="false" dt2D="false" dtr="false" t="normal">CONCATENATE("Кожух L1250 Оц-0.7 D", A40)</f>
        <v>Кожух L1250 Оц-0.7 D340</v>
      </c>
      <c r="E40" s="25" t="n">
        <v>2306</v>
      </c>
      <c r="F40" s="24" t="str">
        <f aca="false" ca="false" dt2D="false" dtr="false" t="normal">CONCATENATE("Кожух L1000 304-0.5 D", $A40)</f>
        <v>Кожух L1000 304-0.5 D340</v>
      </c>
      <c r="G40" s="25" t="n">
        <v>6509</v>
      </c>
    </row>
    <row outlineLevel="0" r="41">
      <c r="A41" s="20" t="n">
        <v>350</v>
      </c>
      <c r="B41" s="21" t="str">
        <f aca="false" ca="false" dt2D="false" dtr="false" t="normal">CONCATENATE("Кожух L1250 Оц-0.5 D", A41)</f>
        <v>Кожух L1250 Оц-0.5 D350</v>
      </c>
      <c r="C41" s="22" t="n">
        <v>1753</v>
      </c>
      <c r="D41" s="21" t="str">
        <f aca="false" ca="false" dt2D="false" dtr="false" t="normal">CONCATENATE("Кожух L1250 Оц-0.7 D", A41)</f>
        <v>Кожух L1250 Оц-0.7 D350</v>
      </c>
      <c r="E41" s="22" t="n">
        <v>2365</v>
      </c>
      <c r="F41" s="21" t="str">
        <f aca="false" ca="false" dt2D="false" dtr="false" t="normal">CONCATENATE("Кожух L1000 304-0.5 D", $A41)</f>
        <v>Кожух L1000 304-0.5 D350</v>
      </c>
      <c r="G41" s="22" t="n">
        <v>6692</v>
      </c>
    </row>
    <row outlineLevel="0" r="42">
      <c r="A42" s="23" t="n">
        <v>360</v>
      </c>
      <c r="B42" s="24" t="str">
        <f aca="false" ca="false" dt2D="false" dtr="false" t="normal">CONCATENATE("Кожух L1250 Оц-0.5 D", A42)</f>
        <v>Кожух L1250 Оц-0.5 D360</v>
      </c>
      <c r="C42" s="25" t="n">
        <v>1799</v>
      </c>
      <c r="D42" s="24" t="str">
        <f aca="false" ca="false" dt2D="false" dtr="false" t="normal">CONCATENATE("Кожух L1250 Оц-0.7 D", A42)</f>
        <v>Кожух L1250 Оц-0.7 D360</v>
      </c>
      <c r="E42" s="25" t="n">
        <v>2427</v>
      </c>
      <c r="F42" s="24" t="str">
        <f aca="false" ca="false" dt2D="false" dtr="false" t="normal">CONCATENATE("Кожух L1000 304-0.5 D", $A42)</f>
        <v>Кожух L1000 304-0.5 D360</v>
      </c>
      <c r="G42" s="25" t="n">
        <v>6873</v>
      </c>
    </row>
    <row outlineLevel="0" r="43">
      <c r="A43" s="20" t="n">
        <v>370</v>
      </c>
      <c r="B43" s="21" t="str">
        <f aca="false" ca="false" dt2D="false" dtr="false" t="normal">CONCATENATE("Кожух L1250 Оц-0.5 D", A43)</f>
        <v>Кожух L1250 Оц-0.5 D370</v>
      </c>
      <c r="C43" s="22" t="n">
        <v>1845</v>
      </c>
      <c r="D43" s="21" t="str">
        <f aca="false" ca="false" dt2D="false" dtr="false" t="normal">CONCATENATE("Кожух L1250 Оц-0.7 D", A43)</f>
        <v>Кожух L1250 Оц-0.7 D370</v>
      </c>
      <c r="E43" s="22" t="n">
        <v>2489</v>
      </c>
      <c r="F43" s="21" t="str">
        <f aca="false" ca="false" dt2D="false" dtr="false" t="normal">CONCATENATE("Кожух L1000 304-0.5 D", $A43)</f>
        <v>Кожух L1000 304-0.5 D370</v>
      </c>
      <c r="G43" s="22" t="n">
        <v>7059</v>
      </c>
    </row>
    <row outlineLevel="0" r="44">
      <c r="A44" s="23" t="n">
        <v>380</v>
      </c>
      <c r="B44" s="24" t="str">
        <f aca="false" ca="false" dt2D="false" dtr="false" t="normal">CONCATENATE("Кожух L1250 Оц-0.5 D", A44)</f>
        <v>Кожух L1250 Оц-0.5 D380</v>
      </c>
      <c r="C44" s="25" t="n">
        <v>1889</v>
      </c>
      <c r="D44" s="24" t="str">
        <f aca="false" ca="false" dt2D="false" dtr="false" t="normal">CONCATENATE("Кожух L1250 Оц-0.7 D", A44)</f>
        <v>Кожух L1250 Оц-0.7 D380</v>
      </c>
      <c r="E44" s="25" t="n">
        <v>2552</v>
      </c>
      <c r="F44" s="24" t="str">
        <f aca="false" ca="false" dt2D="false" dtr="false" t="normal">CONCATENATE("Кожух L1000 304-0.5 D", $A44)</f>
        <v>Кожух L1000 304-0.5 D380</v>
      </c>
      <c r="G44" s="25" t="n">
        <v>7239</v>
      </c>
    </row>
    <row outlineLevel="0" r="45">
      <c r="A45" s="20" t="n">
        <v>390</v>
      </c>
      <c r="B45" s="21" t="str">
        <f aca="false" ca="false" dt2D="false" dtr="false" t="normal">CONCATENATE("Кожух L1250 Оц-0.5 D", A45)</f>
        <v>Кожух L1250 Оц-0.5 D390</v>
      </c>
      <c r="C45" s="22" t="n">
        <v>1937</v>
      </c>
      <c r="D45" s="21" t="str">
        <f aca="false" ca="false" dt2D="false" dtr="false" t="normal">CONCATENATE("Кожух L1250 Оц-0.7 D", A45)</f>
        <v>Кожух L1250 Оц-0.7 D390</v>
      </c>
      <c r="E45" s="22" t="n">
        <v>2613</v>
      </c>
      <c r="F45" s="21" t="str">
        <f aca="false" ca="false" dt2D="false" dtr="false" t="normal">CONCATENATE("Кожух L1000 304-0.5 D", $A45)</f>
        <v>Кожух L1000 304-0.5 D390</v>
      </c>
      <c r="G45" s="22" t="n">
        <v>7421</v>
      </c>
    </row>
    <row outlineLevel="0" r="46">
      <c r="A46" s="23" t="n">
        <v>400</v>
      </c>
      <c r="B46" s="24" t="str">
        <f aca="false" ca="false" dt2D="false" dtr="false" t="normal">CONCATENATE("Кожух L1250 Оц-0.5 D", A46)</f>
        <v>Кожух L1250 Оц-0.5 D400</v>
      </c>
      <c r="C46" s="25" t="n">
        <v>1981</v>
      </c>
      <c r="D46" s="24" t="str">
        <f aca="false" ca="false" dt2D="false" dtr="false" t="normal">CONCATENATE("Кожух L1250 Оц-0.7 D", A46)</f>
        <v>Кожух L1250 Оц-0.7 D400</v>
      </c>
      <c r="E46" s="25" t="n">
        <v>2675</v>
      </c>
      <c r="F46" s="24" t="str">
        <f aca="false" ca="false" dt2D="false" dtr="false" t="normal">CONCATENATE("Кожух L1000 304-0.5 D", $A46)</f>
        <v>Кожух L1000 304-0.5 D400</v>
      </c>
      <c r="G46" s="25" t="n">
        <v>7602</v>
      </c>
    </row>
    <row outlineLevel="0" r="47">
      <c r="A47" s="20" t="n">
        <v>410</v>
      </c>
      <c r="B47" s="21" t="str">
        <f aca="false" ca="false" dt2D="false" dtr="false" t="normal">CONCATENATE("Кожух L1250 Оц-0.5 D", A47)</f>
        <v>Кожух L1250 Оц-0.5 D410</v>
      </c>
      <c r="C47" s="22" t="n">
        <v>2027</v>
      </c>
      <c r="D47" s="21" t="str">
        <f aca="false" ca="false" dt2D="false" dtr="false" t="normal">CONCATENATE("Кожух L1250 Оц-0.7 D", A47)</f>
        <v>Кожух L1250 Оц-0.7 D410</v>
      </c>
      <c r="E47" s="22" t="n">
        <v>2737</v>
      </c>
      <c r="F47" s="21" t="str">
        <f aca="false" ca="false" dt2D="false" dtr="false" t="normal">CONCATENATE("Кожух L1000 304-0.5 D", $A47)</f>
        <v>Кожух L1000 304-0.5 D410</v>
      </c>
      <c r="G47" s="22" t="n">
        <v>7786</v>
      </c>
    </row>
    <row outlineLevel="0" r="48">
      <c r="A48" s="23" t="n">
        <v>420</v>
      </c>
      <c r="B48" s="24" t="str">
        <f aca="false" ca="false" dt2D="false" dtr="false" t="normal">CONCATENATE("Кожух L1250 Оц-0.5 D", A48)</f>
        <v>Кожух L1250 Оц-0.5 D420</v>
      </c>
      <c r="C48" s="25" t="n">
        <v>2071</v>
      </c>
      <c r="D48" s="24" t="str">
        <f aca="false" ca="false" dt2D="false" dtr="false" t="normal">CONCATENATE("Кожух L1250 Оц-0.7 D", A48)</f>
        <v>Кожух L1250 Оц-0.7 D420</v>
      </c>
      <c r="E48" s="25" t="n">
        <v>2796</v>
      </c>
      <c r="F48" s="24" t="str">
        <f aca="false" ca="false" dt2D="false" dtr="false" t="normal">CONCATENATE("Кожух L1000 304-0.5 D", $A48)</f>
        <v>Кожух L1000 304-0.5 D420</v>
      </c>
      <c r="G48" s="25" t="n">
        <v>7966</v>
      </c>
    </row>
    <row outlineLevel="0" r="49">
      <c r="A49" s="20" t="n">
        <v>430</v>
      </c>
      <c r="B49" s="21" t="str">
        <f aca="false" ca="false" dt2D="false" dtr="false" t="normal">CONCATENATE("Кожух L1250 Оц-0.5 D", A49)</f>
        <v>Кожух L1250 Оц-0.5 D430</v>
      </c>
      <c r="C49" s="22" t="n">
        <v>2118</v>
      </c>
      <c r="D49" s="21" t="str">
        <f aca="false" ca="false" dt2D="false" dtr="false" t="normal">CONCATENATE("Кожух L1250 Оц-0.7 D", A49)</f>
        <v>Кожух L1250 Оц-0.7 D430</v>
      </c>
      <c r="E49" s="22" t="n">
        <v>2858</v>
      </c>
      <c r="F49" s="21" t="str">
        <f aca="false" ca="false" dt2D="false" dtr="false" t="normal">CONCATENATE("Кожух L1000 304-0.5 D", $A49)</f>
        <v>Кожух L1000 304-0.5 D430</v>
      </c>
      <c r="G49" s="22" t="n">
        <v>8148</v>
      </c>
    </row>
    <row outlineLevel="0" r="50">
      <c r="A50" s="23" t="n">
        <v>440</v>
      </c>
      <c r="B50" s="24" t="str">
        <f aca="false" ca="false" dt2D="false" dtr="false" t="normal">CONCATENATE("Кожух L1250 Оц-0.5 D", A50)</f>
        <v>Кожух L1250 Оц-0.5 D440</v>
      </c>
      <c r="C50" s="25" t="n">
        <v>2165</v>
      </c>
      <c r="D50" s="24" t="str">
        <f aca="false" ca="false" dt2D="false" dtr="false" t="normal">CONCATENATE("Кожух L1250 Оц-0.7 D", A50)</f>
        <v>Кожух L1250 Оц-0.7 D440</v>
      </c>
      <c r="E50" s="25" t="n">
        <v>2920</v>
      </c>
      <c r="F50" s="24" t="str">
        <f aca="false" ca="false" dt2D="false" dtr="false" t="normal">CONCATENATE("Кожух L1000 304-0.5 D", $A50)</f>
        <v>Кожух L1000 304-0.5 D440</v>
      </c>
      <c r="G50" s="25" t="n">
        <v>8328</v>
      </c>
    </row>
    <row outlineLevel="0" r="51">
      <c r="A51" s="20" t="n">
        <v>450</v>
      </c>
      <c r="B51" s="21" t="str">
        <f aca="false" ca="false" dt2D="false" dtr="false" t="normal">CONCATENATE("Кожух L1250 Оц-0.5 D", A51)</f>
        <v>Кожух L1250 Оц-0.5 D450</v>
      </c>
      <c r="C51" s="22" t="n">
        <v>2209</v>
      </c>
      <c r="D51" s="21" t="str">
        <f aca="false" ca="false" dt2D="false" dtr="false" t="normal">CONCATENATE("Кожух L1250 Оц-0.7 D", A51)</f>
        <v>Кожух L1250 Оц-0.7 D450</v>
      </c>
      <c r="E51" s="22" t="n">
        <v>2982</v>
      </c>
      <c r="F51" s="21" t="str">
        <f aca="false" ca="false" dt2D="false" dtr="false" t="normal">CONCATENATE("Кожух L1000 304-0.5 D", $A51)</f>
        <v>Кожух L1000 304-0.5 D450</v>
      </c>
      <c r="G51" s="22" t="n">
        <v>8507</v>
      </c>
    </row>
    <row outlineLevel="0" r="52">
      <c r="A52" s="23" t="n">
        <v>460</v>
      </c>
      <c r="B52" s="24" t="str">
        <f aca="false" ca="false" dt2D="false" dtr="false" t="normal">CONCATENATE("Кожух L1250 Оц-0.5 D", A52)</f>
        <v>Кожух L1250 Оц-0.5 D460</v>
      </c>
      <c r="C52" s="25" t="n">
        <v>2256</v>
      </c>
      <c r="D52" s="24" t="str">
        <f aca="false" ca="false" dt2D="false" dtr="false" t="normal">CONCATENATE("Кожух L1250 Оц-0.7 D", A52)</f>
        <v>Кожух L1250 Оц-0.7 D460</v>
      </c>
      <c r="E52" s="25" t="n">
        <v>3043</v>
      </c>
      <c r="F52" s="24" t="str">
        <f aca="false" ca="false" dt2D="false" dtr="false" t="normal">CONCATENATE("Кожух L1000 304-0.5 D", $A52)</f>
        <v>Кожух L1000 304-0.5 D460</v>
      </c>
      <c r="G52" s="25" t="n">
        <v>8691</v>
      </c>
    </row>
    <row outlineLevel="0" r="53">
      <c r="A53" s="20" t="n">
        <v>470</v>
      </c>
      <c r="B53" s="21" t="str">
        <f aca="false" ca="false" dt2D="false" dtr="false" t="normal">CONCATENATE("Кожух L1250 Оц-0.5 D", A53)</f>
        <v>Кожух L1250 Оц-0.5 D470</v>
      </c>
      <c r="C53" s="22" t="n">
        <v>2300</v>
      </c>
      <c r="D53" s="21" t="str">
        <f aca="false" ca="false" dt2D="false" dtr="false" t="normal">CONCATENATE("Кожух L1250 Оц-0.7 D", A53)</f>
        <v>Кожух L1250 Оц-0.7 D470</v>
      </c>
      <c r="E53" s="22" t="n">
        <v>3106</v>
      </c>
      <c r="F53" s="21" t="str">
        <f aca="false" ca="false" dt2D="false" dtr="false" t="normal">CONCATENATE("Кожух L1000 304-0.5 D", $A53)</f>
        <v>Кожух L1000 304-0.5 D470</v>
      </c>
      <c r="G53" s="22" t="n">
        <v>8869</v>
      </c>
    </row>
    <row outlineLevel="0" r="54">
      <c r="A54" s="23" t="n">
        <v>480</v>
      </c>
      <c r="B54" s="24" t="str">
        <f aca="false" ca="false" dt2D="false" dtr="false" t="normal">CONCATENATE("Кожух L1250 Оц-0.5 D", A54)</f>
        <v>Кожух L1250 Оц-0.5 D480</v>
      </c>
      <c r="C54" s="25" t="n">
        <v>2346</v>
      </c>
      <c r="D54" s="24" t="str">
        <f aca="false" ca="false" dt2D="false" dtr="false" t="normal">CONCATENATE("Кожух L1250 Оц-0.7 D", A54)</f>
        <v>Кожух L1250 Оц-0.7 D480</v>
      </c>
      <c r="E54" s="25" t="n">
        <v>3168</v>
      </c>
      <c r="F54" s="24" t="str">
        <f aca="false" ca="false" dt2D="false" dtr="false" t="normal">CONCATENATE("Кожух L1000 304-0.5 D", $A54)</f>
        <v>Кожух L1000 304-0.5 D480</v>
      </c>
      <c r="G54" s="25" t="n">
        <v>9049</v>
      </c>
    </row>
    <row outlineLevel="0" r="55">
      <c r="A55" s="20" t="n">
        <v>490</v>
      </c>
      <c r="B55" s="21" t="str">
        <f aca="false" ca="false" dt2D="false" dtr="false" t="normal">CONCATENATE("Кожух L1250 Оц-0.5 D", A55)</f>
        <v>Кожух L1250 Оц-0.5 D490</v>
      </c>
      <c r="C55" s="22" t="n">
        <v>2391</v>
      </c>
      <c r="D55" s="21" t="str">
        <f aca="false" ca="false" dt2D="false" dtr="false" t="normal">CONCATENATE("Кожух L1250 Оц-0.7 D", A55)</f>
        <v>Кожух L1250 Оц-0.7 D490</v>
      </c>
      <c r="E55" s="22" t="n">
        <v>3228</v>
      </c>
      <c r="F55" s="21" t="str">
        <f aca="false" ca="false" dt2D="false" dtr="false" t="normal">CONCATENATE("Кожух L1000 304-0.5 D", $A55)</f>
        <v>Кожух L1000 304-0.5 D490</v>
      </c>
      <c r="G55" s="22" t="n">
        <v>9229</v>
      </c>
    </row>
    <row outlineLevel="0" r="56">
      <c r="A56" s="23" t="n">
        <v>500</v>
      </c>
      <c r="B56" s="24" t="str">
        <f aca="false" ca="false" dt2D="false" dtr="false" t="normal">CONCATENATE("Кожух L1250 Оц-0.5 D", A56)</f>
        <v>Кожух L1250 Оц-0.5 D500</v>
      </c>
      <c r="C56" s="25" t="n">
        <v>2437</v>
      </c>
      <c r="D56" s="24" t="str">
        <f aca="false" ca="false" dt2D="false" dtr="false" t="normal">CONCATENATE("Кожух L1250 Оц-0.7 D", A56)</f>
        <v>Кожух L1250 Оц-0.7 D500</v>
      </c>
      <c r="E56" s="25" t="n">
        <v>3289</v>
      </c>
      <c r="F56" s="24" t="str">
        <f aca="false" ca="false" dt2D="false" dtr="false" t="normal">CONCATENATE("Кожух L1000 304-0.5 D", $A56)</f>
        <v>Кожух L1000 304-0.5 D500</v>
      </c>
      <c r="G56" s="25" t="n">
        <v>9409</v>
      </c>
    </row>
    <row outlineLevel="0" r="57">
      <c r="A57" s="20" t="n">
        <v>510</v>
      </c>
      <c r="B57" s="21" t="str">
        <f aca="false" ca="false" dt2D="false" dtr="false" t="normal">CONCATENATE("Кожух L1250 Оц-0.5 D", A57)</f>
        <v>Кожух L1250 Оц-0.5 D510</v>
      </c>
      <c r="C57" s="22" t="n">
        <v>2483</v>
      </c>
      <c r="D57" s="21" t="str">
        <f aca="false" ca="false" dt2D="false" dtr="false" t="normal">CONCATENATE("Кожух L1250 Оц-0.7 D", A57)</f>
        <v>Кожух L1250 Оц-0.7 D510</v>
      </c>
      <c r="E57" s="22" t="n">
        <v>3351</v>
      </c>
      <c r="F57" s="21" t="str">
        <f aca="false" ca="false" dt2D="false" dtr="false" t="normal">CONCATENATE("Кожух L1000 304-0.5 D", $A57)</f>
        <v>Кожух L1000 304-0.5 D510</v>
      </c>
      <c r="G57" s="22" t="n">
        <v>9589</v>
      </c>
    </row>
    <row outlineLevel="0" r="58">
      <c r="A58" s="23" t="n">
        <v>520</v>
      </c>
      <c r="B58" s="24" t="str">
        <f aca="false" ca="false" dt2D="false" dtr="false" t="normal">CONCATENATE("Кожух L1250 Оц-0.5 D", A58)</f>
        <v>Кожух L1250 Оц-0.5 D520</v>
      </c>
      <c r="C58" s="25" t="n">
        <v>2529</v>
      </c>
      <c r="D58" s="24" t="str">
        <f aca="false" ca="false" dt2D="false" dtr="false" t="normal">CONCATENATE("Кожух L1250 Оц-0.7 D", A58)</f>
        <v>Кожух L1250 Оц-0.7 D520</v>
      </c>
      <c r="E58" s="25" t="n">
        <v>3413</v>
      </c>
      <c r="F58" s="24" t="str">
        <f aca="false" ca="false" dt2D="false" dtr="false" t="normal">CONCATENATE("Кожух L1000 304-0.5 D", $A58)</f>
        <v>Кожух L1000 304-0.5 D520</v>
      </c>
      <c r="G58" s="25" t="n">
        <v>9768</v>
      </c>
    </row>
    <row outlineLevel="0" r="59">
      <c r="A59" s="20" t="n">
        <v>530</v>
      </c>
      <c r="B59" s="21" t="str">
        <f aca="false" ca="false" dt2D="false" dtr="false" t="normal">CONCATENATE("Кожух L1250 Оц-0.5 D", A59)</f>
        <v>Кожух L1250 Оц-0.5 D530</v>
      </c>
      <c r="C59" s="22" t="n">
        <v>2575</v>
      </c>
      <c r="D59" s="21" t="str">
        <f aca="false" ca="false" dt2D="false" dtr="false" t="normal">CONCATENATE("Кожух L1250 Оц-0.7 D", A59)</f>
        <v>Кожух L1250 Оц-0.7 D530</v>
      </c>
      <c r="E59" s="22" t="n">
        <v>3475</v>
      </c>
      <c r="F59" s="21" t="str">
        <f aca="false" ca="false" dt2D="false" dtr="false" t="normal">CONCATENATE("Кожух L1000 304-0.5 D", $A59)</f>
        <v>Кожух L1000 304-0.5 D530</v>
      </c>
      <c r="G59" s="22" t="n">
        <v>9946</v>
      </c>
    </row>
    <row outlineLevel="0" r="60">
      <c r="A60" s="23" t="n">
        <v>540</v>
      </c>
      <c r="B60" s="24" t="str">
        <f aca="false" ca="false" dt2D="false" dtr="false" t="normal">CONCATENATE("Кожух L1250 Оц-0.5 D", A60)</f>
        <v>Кожух L1250 Оц-0.5 D540</v>
      </c>
      <c r="C60" s="25" t="n">
        <v>2620</v>
      </c>
      <c r="D60" s="24" t="str">
        <f aca="false" ca="false" dt2D="false" dtr="false" t="normal">CONCATENATE("Кожух L1250 Оц-0.7 D", A60)</f>
        <v>Кожух L1250 Оц-0.7 D540</v>
      </c>
      <c r="E60" s="25" t="n">
        <v>3536</v>
      </c>
      <c r="F60" s="24" t="str">
        <f aca="false" ca="false" dt2D="false" dtr="false" t="normal">CONCATENATE("Кожух L1000 304-0.5 D", $A60)</f>
        <v>Кожух L1000 304-0.5 D540</v>
      </c>
      <c r="G60" s="25" t="n">
        <v>10123</v>
      </c>
    </row>
    <row outlineLevel="0" r="61">
      <c r="A61" s="20" t="n">
        <v>550</v>
      </c>
      <c r="B61" s="21" t="str">
        <f aca="false" ca="false" dt2D="false" dtr="false" t="normal">CONCATENATE("Кожух L1250 Оц-0.5 D", A61)</f>
        <v>Кожух L1250 Оц-0.5 D550</v>
      </c>
      <c r="C61" s="22" t="n">
        <v>2666</v>
      </c>
      <c r="D61" s="21" t="str">
        <f aca="false" ca="false" dt2D="false" dtr="false" t="normal">CONCATENATE("Кожух L1250 Оц-0.7 D", A61)</f>
        <v>Кожух L1250 Оц-0.7 D550</v>
      </c>
      <c r="E61" s="22" t="n">
        <v>3598</v>
      </c>
      <c r="F61" s="21" t="str">
        <f aca="false" ca="false" dt2D="false" dtr="false" t="normal">CONCATENATE("Кожух L1000 304-0.5 D", $A61)</f>
        <v>Кожух L1000 304-0.5 D550</v>
      </c>
      <c r="G61" s="22" t="n">
        <v>10305</v>
      </c>
    </row>
    <row outlineLevel="0" r="62">
      <c r="A62" s="23" t="n">
        <v>560</v>
      </c>
      <c r="B62" s="24" t="str">
        <f aca="false" ca="false" dt2D="false" dtr="false" t="normal">CONCATENATE("Кожух L1250 Оц-0.5 D", A62)</f>
        <v>Кожух L1250 Оц-0.5 D560</v>
      </c>
      <c r="C62" s="25" t="n">
        <v>2712</v>
      </c>
      <c r="D62" s="24" t="str">
        <f aca="false" ca="false" dt2D="false" dtr="false" t="normal">CONCATENATE("Кожух L1250 Оц-0.7 D", A62)</f>
        <v>Кожух L1250 Оц-0.7 D560</v>
      </c>
      <c r="E62" s="25" t="n">
        <v>3659</v>
      </c>
      <c r="F62" s="24" t="str">
        <f aca="false" ca="false" dt2D="false" dtr="false" t="normal">CONCATENATE("Кожух L1000 304-0.5 D", $A62)</f>
        <v>Кожух L1000 304-0.5 D560</v>
      </c>
      <c r="G62" s="25" t="n">
        <v>10481</v>
      </c>
    </row>
    <row outlineLevel="0" r="63">
      <c r="A63" s="20" t="n">
        <v>570</v>
      </c>
      <c r="B63" s="21" t="str">
        <f aca="false" ca="false" dt2D="false" dtr="false" t="normal">CONCATENATE("Кожух L1250 Оц-0.5 D", A63)</f>
        <v>Кожух L1250 Оц-0.5 D570</v>
      </c>
      <c r="C63" s="22" t="n">
        <v>2758</v>
      </c>
      <c r="D63" s="21" t="str">
        <f aca="false" ca="false" dt2D="false" dtr="false" t="normal">CONCATENATE("Кожух L1250 Оц-0.7 D", A63)</f>
        <v>Кожух L1250 Оц-0.7 D570</v>
      </c>
      <c r="E63" s="22" t="n">
        <v>3721</v>
      </c>
      <c r="F63" s="21" t="str">
        <f aca="false" ca="false" dt2D="false" dtr="false" t="normal">CONCATENATE("Кожух L1000 304-0.5 D", $A63)</f>
        <v>Кожух L1000 304-0.5 D570</v>
      </c>
      <c r="G63" s="22" t="n">
        <v>10659</v>
      </c>
    </row>
    <row outlineLevel="0" r="64">
      <c r="A64" s="23" t="n">
        <v>580</v>
      </c>
      <c r="B64" s="24" t="str">
        <f aca="false" ca="false" dt2D="false" dtr="false" t="normal">CONCATENATE("Кожух L1250 Оц-0.5 D", A64)</f>
        <v>Кожух L1250 Оц-0.5 D580</v>
      </c>
      <c r="C64" s="25" t="n">
        <v>2801</v>
      </c>
      <c r="D64" s="24" t="str">
        <f aca="false" ca="false" dt2D="false" dtr="false" t="normal">CONCATENATE("Кожух L1250 Оц-0.7 D", A64)</f>
        <v>Кожух L1250 Оц-0.7 D580</v>
      </c>
      <c r="E64" s="25" t="n">
        <v>3782</v>
      </c>
      <c r="F64" s="24" t="str">
        <f aca="false" ca="false" dt2D="false" dtr="false" t="normal">CONCATENATE("Кожух L1000 304-0.5 D", $A64)</f>
        <v>Кожух L1000 304-0.5 D580</v>
      </c>
      <c r="G64" s="25" t="n">
        <v>10836</v>
      </c>
    </row>
    <row outlineLevel="0" r="65">
      <c r="A65" s="20" t="n">
        <v>590</v>
      </c>
      <c r="B65" s="21" t="str">
        <f aca="false" ca="false" dt2D="false" dtr="false" t="normal">CONCATENATE("Кожух L1250 Оц-0.5 D", A65)</f>
        <v>Кожух L1250 Оц-0.5 D590</v>
      </c>
      <c r="C65" s="22" t="n">
        <v>2849</v>
      </c>
      <c r="D65" s="21" t="str">
        <f aca="false" ca="false" dt2D="false" dtr="false" t="normal">CONCATENATE("Кожух L1250 Оц-0.7 D", A65)</f>
        <v>Кожух L1250 Оц-0.7 D590</v>
      </c>
      <c r="E65" s="22" t="n">
        <v>3845</v>
      </c>
      <c r="F65" s="21" t="str">
        <f aca="false" ca="false" dt2D="false" dtr="false" t="normal">CONCATENATE("Кожух L1000 304-0.5 D", $A65)</f>
        <v>Кожух L1000 304-0.5 D590</v>
      </c>
      <c r="G65" s="22" t="n">
        <v>11015</v>
      </c>
    </row>
    <row outlineLevel="0" r="66">
      <c r="A66" s="23" t="n">
        <v>600</v>
      </c>
      <c r="B66" s="24" t="str">
        <f aca="false" ca="false" dt2D="false" dtr="false" t="normal">CONCATENATE("Кожух L1250 Оц-0.5 D", A66)</f>
        <v>Кожух L1250 Оц-0.5 D600</v>
      </c>
      <c r="C66" s="25" t="n">
        <v>2895</v>
      </c>
      <c r="D66" s="24" t="str">
        <f aca="false" ca="false" dt2D="false" dtr="false" t="normal">CONCATENATE("Кожух L1250 Оц-0.7 D", A66)</f>
        <v>Кожух L1250 Оц-0.7 D600</v>
      </c>
      <c r="E66" s="25" t="n">
        <v>3907</v>
      </c>
      <c r="F66" s="24" t="str">
        <f aca="false" ca="false" dt2D="false" dtr="false" t="normal">CONCATENATE("Кожух L1000 304-0.5 D", $A66)</f>
        <v>Кожух L1000 304-0.5 D600</v>
      </c>
      <c r="G66" s="25" t="n">
        <v>11193</v>
      </c>
    </row>
    <row outlineLevel="0" r="67">
      <c r="A67" s="20" t="n">
        <v>610</v>
      </c>
      <c r="B67" s="21" t="str">
        <f aca="false" ca="false" dt2D="false" dtr="false" t="normal">CONCATENATE("Кожух L1250 Оц-0.5 D", A67)</f>
        <v>Кожух L1250 Оц-0.5 D610</v>
      </c>
      <c r="C67" s="22" t="n">
        <v>2938</v>
      </c>
      <c r="D67" s="21" t="str">
        <f aca="false" ca="false" dt2D="false" dtr="false" t="normal">CONCATENATE("Кожух L1250 Оц-0.7 D", A67)</f>
        <v>Кожух L1250 Оц-0.7 D610</v>
      </c>
      <c r="E67" s="22" t="n">
        <v>3969</v>
      </c>
      <c r="F67" s="21" t="str">
        <f aca="false" ca="false" dt2D="false" dtr="false" t="normal">CONCATENATE("Кожух L1000 304-0.5 D", $A67)</f>
        <v>Кожух L1000 304-0.5 D610</v>
      </c>
      <c r="G67" s="22" t="n">
        <v>11370</v>
      </c>
    </row>
    <row outlineLevel="0" r="68">
      <c r="A68" s="23" t="n">
        <v>620</v>
      </c>
      <c r="B68" s="24" t="str">
        <f aca="false" ca="false" dt2D="false" dtr="false" t="normal">CONCATENATE("Кожух L1250 Оц-0.5 D", A68)</f>
        <v>Кожух L1250 Оц-0.5 D620</v>
      </c>
      <c r="C68" s="25" t="n">
        <v>2987</v>
      </c>
      <c r="D68" s="24" t="str">
        <f aca="false" ca="false" dt2D="false" dtr="false" t="normal">CONCATENATE("Кожух L1250 Оц-0.7 D", A68)</f>
        <v>Кожух L1250 Оц-0.7 D620</v>
      </c>
      <c r="E68" s="25" t="n">
        <v>4030</v>
      </c>
      <c r="F68" s="24" t="str">
        <f aca="false" ca="false" dt2D="false" dtr="false" t="normal">CONCATENATE("Кожух L1000 304-0.5 D", $A68)</f>
        <v>Кожух L1000 304-0.5 D620</v>
      </c>
      <c r="G68" s="25" t="n">
        <v>11546</v>
      </c>
    </row>
    <row outlineLevel="0" r="69">
      <c r="A69" s="20" t="n">
        <v>630</v>
      </c>
      <c r="B69" s="21" t="str">
        <f aca="false" ca="false" dt2D="false" dtr="false" t="normal">CONCATENATE("Кожух L1250 Оц-0.5 D", A69)</f>
        <v>Кожух L1250 Оц-0.5 D630</v>
      </c>
      <c r="C69" s="22" t="n">
        <v>3030</v>
      </c>
      <c r="D69" s="21" t="str">
        <f aca="false" ca="false" dt2D="false" dtr="false" t="normal">CONCATENATE("Кожух L1250 Оц-0.7 D", A69)</f>
        <v>Кожух L1250 Оц-0.7 D630</v>
      </c>
      <c r="E69" s="22" t="n">
        <v>4090</v>
      </c>
      <c r="F69" s="21" t="str">
        <f aca="false" ca="false" dt2D="false" dtr="false" t="normal">CONCATENATE("Кожух L1000 304-0.5 D", $A69)</f>
        <v>Кожух L1000 304-0.5 D630</v>
      </c>
      <c r="G69" s="22" t="n">
        <v>11722</v>
      </c>
    </row>
    <row outlineLevel="0" r="70">
      <c r="A70" s="23" t="n">
        <v>640</v>
      </c>
      <c r="B70" s="24" t="str">
        <f aca="false" ca="false" dt2D="false" dtr="false" t="normal">CONCATENATE("Кожух L1250 Оц-0.5 D", A70)</f>
        <v>Кожух L1250 Оц-0.5 D640</v>
      </c>
      <c r="C70" s="25" t="n">
        <v>3076</v>
      </c>
      <c r="D70" s="24" t="str">
        <f aca="false" ca="false" dt2D="false" dtr="false" t="normal">CONCATENATE("Кожух L1250 Оц-0.7 D", A70)</f>
        <v>Кожух L1250 Оц-0.7 D640</v>
      </c>
      <c r="E70" s="25" t="n">
        <v>4153</v>
      </c>
      <c r="F70" s="24" t="str">
        <f aca="false" ca="false" dt2D="false" dtr="false" t="normal">CONCATENATE("Кожух L1000 304-0.5 D", $A70)</f>
        <v>Кожух L1000 304-0.5 D640</v>
      </c>
      <c r="G70" s="25" t="n">
        <v>11901</v>
      </c>
    </row>
    <row outlineLevel="0" r="71">
      <c r="A71" s="20" t="n">
        <v>650</v>
      </c>
      <c r="B71" s="21" t="str">
        <f aca="false" ca="false" dt2D="false" dtr="false" t="normal">CONCATENATE("Кожух L1250 Оц-0.5 D", A71)</f>
        <v>Кожух L1250 Оц-0.5 D650</v>
      </c>
      <c r="C71" s="22" t="n">
        <v>3121</v>
      </c>
      <c r="D71" s="21" t="str">
        <f aca="false" ca="false" dt2D="false" dtr="false" t="normal">CONCATENATE("Кожух L1250 Оц-0.7 D", A71)</f>
        <v>Кожух L1250 Оц-0.7 D650</v>
      </c>
      <c r="E71" s="22" t="n">
        <v>4215</v>
      </c>
      <c r="F71" s="21" t="str">
        <f aca="false" ca="false" dt2D="false" dtr="false" t="normal">CONCATENATE("Кожух L1000 304-0.5 D", $A71)</f>
        <v>Кожух L1000 304-0.5 D650</v>
      </c>
      <c r="G71" s="22" t="n">
        <v>12075</v>
      </c>
    </row>
    <row outlineLevel="0" r="72">
      <c r="A72" s="23" t="n">
        <v>660</v>
      </c>
      <c r="B72" s="24" t="str">
        <f aca="false" ca="false" dt2D="false" dtr="false" t="normal">CONCATENATE("Кожух L1250 Оц-0.5 D", A72)</f>
        <v>Кожух L1250 Оц-0.5 D660</v>
      </c>
      <c r="C72" s="25" t="n">
        <v>3167</v>
      </c>
      <c r="D72" s="24" t="str">
        <f aca="false" ca="false" dt2D="false" dtr="false" t="normal">CONCATENATE("Кожух L1250 Оц-0.7 D", A72)</f>
        <v>Кожух L1250 Оц-0.7 D660</v>
      </c>
      <c r="E72" s="25" t="n">
        <v>4276</v>
      </c>
      <c r="F72" s="24" t="str">
        <f aca="false" ca="false" dt2D="false" dtr="false" t="normal">CONCATENATE("Кожух L1000 304-0.5 D", $A72)</f>
        <v>Кожух L1000 304-0.5 D660</v>
      </c>
      <c r="G72" s="25" t="n">
        <v>12251</v>
      </c>
    </row>
    <row outlineLevel="0" r="73">
      <c r="A73" s="20" t="n">
        <v>670</v>
      </c>
      <c r="B73" s="21" t="str">
        <f aca="false" ca="false" dt2D="false" dtr="false" t="normal">CONCATENATE("Кожух L1250 Оц-0.5 D", A73)</f>
        <v>Кожух L1250 Оц-0.5 D670</v>
      </c>
      <c r="C73" s="22" t="n">
        <v>3212</v>
      </c>
      <c r="D73" s="21" t="str">
        <f aca="false" ca="false" dt2D="false" dtr="false" t="normal">CONCATENATE("Кожух L1250 Оц-0.7 D", A73)</f>
        <v>Кожух L1250 Оц-0.7 D670</v>
      </c>
      <c r="E73" s="22" t="n">
        <v>4338</v>
      </c>
      <c r="F73" s="21" t="str">
        <f aca="false" ca="false" dt2D="false" dtr="false" t="normal">CONCATENATE("Кожух L1000 304-0.5 D", $A73)</f>
        <v>Кожух L1000 304-0.5 D670</v>
      </c>
      <c r="G73" s="22" t="n">
        <v>12427</v>
      </c>
    </row>
    <row outlineLevel="0" r="74">
      <c r="A74" s="23" t="n">
        <v>680</v>
      </c>
      <c r="B74" s="24" t="str">
        <f aca="false" ca="false" dt2D="false" dtr="false" t="normal">CONCATENATE("Кожух L1250 Оц-0.5 D", A74)</f>
        <v>Кожух L1250 Оц-0.5 D680</v>
      </c>
      <c r="C74" s="25" t="n">
        <v>3259</v>
      </c>
      <c r="D74" s="24" t="str">
        <f aca="false" ca="false" dt2D="false" dtr="false" t="normal">CONCATENATE("Кожух L1250 Оц-0.7 D", A74)</f>
        <v>Кожух L1250 Оц-0.7 D680</v>
      </c>
      <c r="E74" s="25" t="n">
        <v>4400</v>
      </c>
      <c r="F74" s="24" t="str">
        <f aca="false" ca="false" dt2D="false" dtr="false" t="normal">CONCATENATE("Кожух L1000 304-0.5 D", $A74)</f>
        <v>Кожух L1000 304-0.5 D680</v>
      </c>
      <c r="G74" s="25" t="n">
        <v>12604</v>
      </c>
    </row>
    <row outlineLevel="0" r="75">
      <c r="A75" s="20" t="n">
        <v>690</v>
      </c>
      <c r="B75" s="21" t="str">
        <f aca="false" ca="false" dt2D="false" dtr="false" t="normal">CONCATENATE("Кожух L1250 Оц-0.5 D", A75)</f>
        <v>Кожух L1250 Оц-0.5 D690</v>
      </c>
      <c r="C75" s="22" t="n">
        <v>3305</v>
      </c>
      <c r="D75" s="21" t="str">
        <f aca="false" ca="false" dt2D="false" dtr="false" t="normal">CONCATENATE("Кожух L1250 Оц-0.7 D", A75)</f>
        <v>Кожух L1250 Оц-0.7 D690</v>
      </c>
      <c r="E75" s="22" t="n">
        <v>4462</v>
      </c>
      <c r="F75" s="21" t="str">
        <f aca="false" ca="false" dt2D="false" dtr="false" t="normal">CONCATENATE("Кожух L1000 304-0.5 D", $A75)</f>
        <v>Кожух L1000 304-0.5 D690</v>
      </c>
      <c r="G75" s="22" t="n">
        <v>12779</v>
      </c>
    </row>
    <row outlineLevel="0" r="76">
      <c r="A76" s="23" t="n">
        <v>700</v>
      </c>
      <c r="B76" s="24" t="str">
        <f aca="false" ca="false" dt2D="false" dtr="false" t="normal">CONCATENATE("Кожух L1250 Оц-0.5 D", A76)</f>
        <v>Кожух L1250 Оц-0.5 D700</v>
      </c>
      <c r="C76" s="25" t="n">
        <v>3350</v>
      </c>
      <c r="D76" s="24" t="str">
        <f aca="false" ca="false" dt2D="false" dtr="false" t="normal">CONCATENATE("Кожух L1250 Оц-0.7 D", A76)</f>
        <v>Кожух L1250 Оц-0.7 D700</v>
      </c>
      <c r="E76" s="25" t="n">
        <v>4521</v>
      </c>
      <c r="F76" s="24" t="str">
        <f aca="false" ca="false" dt2D="false" dtr="false" t="normal">CONCATENATE("Кожух L1000 304-0.5 D", $A76)</f>
        <v>Кожух L1000 304-0.5 D700</v>
      </c>
      <c r="G76" s="25" t="n">
        <v>12954</v>
      </c>
    </row>
    <row outlineLevel="0" r="77">
      <c r="A77" s="20" t="n">
        <v>710</v>
      </c>
      <c r="B77" s="21" t="str">
        <f aca="false" ca="false" dt2D="false" dtr="false" t="normal">CONCATENATE("Кожух L1250 Оц-0.5 D", A77)</f>
        <v>Кожух L1250 Оц-0.5 D710</v>
      </c>
      <c r="C77" s="22" t="n">
        <v>3397</v>
      </c>
      <c r="D77" s="21" t="str">
        <f aca="false" ca="false" dt2D="false" dtr="false" t="normal">CONCATENATE("Кожух L1250 Оц-0.7 D", A77)</f>
        <v>Кожух L1250 Оц-0.7 D710</v>
      </c>
      <c r="E77" s="22" t="n">
        <v>4583</v>
      </c>
      <c r="F77" s="21" t="str">
        <f aca="false" ca="false" dt2D="false" dtr="false" t="normal">CONCATENATE("Кожух L1000 304-0.5 D", $A77)</f>
        <v>Кожух L1000 304-0.5 D710</v>
      </c>
      <c r="G77" s="22" t="n">
        <v>13129</v>
      </c>
    </row>
    <row outlineLevel="0" r="78">
      <c r="A78" s="23" t="n">
        <v>720</v>
      </c>
      <c r="B78" s="24" t="str">
        <f aca="false" ca="false" dt2D="false" dtr="false" t="normal">CONCATENATE("Кожух L1250 Оц-0.5 D", A78)</f>
        <v>Кожух L1250 Оц-0.5 D720</v>
      </c>
      <c r="C78" s="25" t="n">
        <v>3441</v>
      </c>
      <c r="D78" s="24" t="str">
        <f aca="false" ca="false" dt2D="false" dtr="false" t="normal">CONCATENATE("Кожух L1250 Оц-0.7 D", A78)</f>
        <v>Кожух L1250 Оц-0.7 D720</v>
      </c>
      <c r="E78" s="25" t="n">
        <v>4645</v>
      </c>
      <c r="F78" s="24" t="str">
        <f aca="false" ca="false" dt2D="false" dtr="false" t="normal">CONCATENATE("Кожух L1000 304-0.5 D", $A78)</f>
        <v>Кожух L1000 304-0.5 D720</v>
      </c>
      <c r="G78" s="25" t="n">
        <v>13301</v>
      </c>
    </row>
    <row outlineLevel="0" r="79">
      <c r="A79" s="20" t="n">
        <v>730</v>
      </c>
      <c r="B79" s="21" t="str">
        <f aca="false" ca="false" dt2D="false" dtr="false" t="normal">CONCATENATE("Кожух L1250 Оц-0.5 D", A79)</f>
        <v>Кожух L1250 Оц-0.5 D730</v>
      </c>
      <c r="C79" s="22" t="n">
        <v>3488</v>
      </c>
      <c r="D79" s="21" t="str">
        <f aca="false" ca="false" dt2D="false" dtr="false" t="normal">CONCATENATE("Кожух L1250 Оц-0.7 D", A79)</f>
        <v>Кожух L1250 Оц-0.7 D730</v>
      </c>
      <c r="E79" s="22" t="n">
        <v>4708</v>
      </c>
      <c r="F79" s="21" t="str">
        <f aca="false" ca="false" dt2D="false" dtr="false" t="normal">CONCATENATE("Кожух L1000 304-0.5 D", $A79)</f>
        <v>Кожух L1000 304-0.5 D730</v>
      </c>
      <c r="G79" s="22" t="n">
        <v>13478</v>
      </c>
    </row>
    <row outlineLevel="0" r="80">
      <c r="A80" s="23" t="n">
        <v>740</v>
      </c>
      <c r="B80" s="24" t="str">
        <f aca="false" ca="false" dt2D="false" dtr="false" t="normal">CONCATENATE("Кожух L1250 Оц-0.5 D", A80)</f>
        <v>Кожух L1250 Оц-0.5 D740</v>
      </c>
      <c r="C80" s="25" t="n">
        <v>3532</v>
      </c>
      <c r="D80" s="24" t="str">
        <f aca="false" ca="false" dt2D="false" dtr="false" t="normal">CONCATENATE("Кожух L1250 Оц-0.7 D", A80)</f>
        <v>Кожух L1250 Оц-0.7 D740</v>
      </c>
      <c r="E80" s="25" t="n">
        <v>4769</v>
      </c>
      <c r="F80" s="24" t="str">
        <f aca="false" ca="false" dt2D="false" dtr="false" t="normal">CONCATENATE("Кожух L1000 304-0.5 D", $A80)</f>
        <v>Кожух L1000 304-0.5 D740</v>
      </c>
      <c r="G80" s="25" t="n">
        <v>13651</v>
      </c>
    </row>
    <row outlineLevel="0" r="81">
      <c r="A81" s="20" t="n">
        <v>750</v>
      </c>
      <c r="B81" s="21" t="str">
        <f aca="false" ca="false" dt2D="false" dtr="false" t="normal">CONCATENATE("Кожух L1250 Оц-0.5 D", A81)</f>
        <v>Кожух L1250 Оц-0.5 D750</v>
      </c>
      <c r="C81" s="22" t="n">
        <v>3579</v>
      </c>
      <c r="D81" s="21" t="str">
        <f aca="false" ca="false" dt2D="false" dtr="false" t="normal">CONCATENATE("Кожух L1250 Оц-0.7 D", A81)</f>
        <v>Кожух L1250 Оц-0.7 D750</v>
      </c>
      <c r="E81" s="22" t="n">
        <v>4831</v>
      </c>
      <c r="F81" s="21" t="str">
        <f aca="false" ca="false" dt2D="false" dtr="false" t="normal">CONCATENATE("Кожух L1000 304-0.5 D", $A81)</f>
        <v>Кожух L1000 304-0.5 D750</v>
      </c>
      <c r="G81" s="22" t="n">
        <v>13824</v>
      </c>
    </row>
    <row outlineLevel="0" r="82">
      <c r="A82" s="23" t="n">
        <v>760</v>
      </c>
      <c r="B82" s="24" t="str">
        <f aca="false" ca="false" dt2D="false" dtr="false" t="normal">CONCATENATE("Кожух L1250 Оц-0.5 D", A82)</f>
        <v>Кожух L1250 Оц-0.5 D760</v>
      </c>
      <c r="C82" s="25" t="n">
        <v>3626</v>
      </c>
      <c r="D82" s="24" t="str">
        <f aca="false" ca="false" dt2D="false" dtr="false" t="normal">CONCATENATE("Кожух L1250 Оц-0.7 D", A82)</f>
        <v>Кожух L1250 Оц-0.7 D760</v>
      </c>
      <c r="E82" s="25" t="n">
        <v>4891</v>
      </c>
      <c r="F82" s="24" t="str">
        <f aca="false" ca="false" dt2D="false" dtr="false" t="normal">CONCATENATE("Кожух L1000 304-0.5 D", $A82)</f>
        <v>Кожух L1000 304-0.5 D760</v>
      </c>
      <c r="G82" s="25" t="n">
        <v>13998</v>
      </c>
    </row>
    <row outlineLevel="0" r="83">
      <c r="A83" s="20" t="n">
        <v>770</v>
      </c>
      <c r="B83" s="21" t="str">
        <f aca="false" ca="false" dt2D="false" dtr="false" t="normal">CONCATENATE("Кожух L1250 Оц-0.5 D", A83)</f>
        <v>Кожух L1250 Оц-0.5 D770</v>
      </c>
      <c r="C83" s="22" t="n">
        <v>3669</v>
      </c>
      <c r="D83" s="21" t="str">
        <f aca="false" ca="false" dt2D="false" dtr="false" t="normal">CONCATENATE("Кожух L1250 Оц-0.7 D", A83)</f>
        <v>Кожух L1250 Оц-0.7 D770</v>
      </c>
      <c r="E83" s="22" t="n">
        <v>4952</v>
      </c>
      <c r="F83" s="21" t="str">
        <f aca="false" ca="false" dt2D="false" dtr="false" t="normal">CONCATENATE("Кожух L1000 304-0.5 D", $A83)</f>
        <v>Кожух L1000 304-0.5 D770</v>
      </c>
      <c r="G83" s="22" t="n">
        <v>14172</v>
      </c>
    </row>
    <row outlineLevel="0" r="84">
      <c r="A84" s="23" t="n">
        <v>780</v>
      </c>
      <c r="B84" s="24" t="str">
        <f aca="false" ca="false" dt2D="false" dtr="false" t="normal">CONCATENATE("Кожух L1250 Оц-0.5 D", A84)</f>
        <v>Кожух L1250 Оц-0.5 D780</v>
      </c>
      <c r="C84" s="25" t="n">
        <v>3717</v>
      </c>
      <c r="D84" s="24" t="str">
        <f aca="false" ca="false" dt2D="false" dtr="false" t="normal">CONCATENATE("Кожух L1250 Оц-0.7 D", A84)</f>
        <v>Кожух L1250 Оц-0.7 D780</v>
      </c>
      <c r="E84" s="25" t="n">
        <v>5014</v>
      </c>
      <c r="F84" s="24" t="str">
        <f aca="false" ca="false" dt2D="false" dtr="false" t="normal">CONCATENATE("Кожух L1000 304-0.5 D", $A84)</f>
        <v>Кожух L1000 304-0.5 D780</v>
      </c>
      <c r="G84" s="25" t="n">
        <v>14345</v>
      </c>
    </row>
    <row outlineLevel="0" r="85">
      <c r="A85" s="20" t="n">
        <v>790</v>
      </c>
      <c r="B85" s="21" t="str">
        <f aca="false" ca="false" dt2D="false" dtr="false" t="normal">CONCATENATE("Кожух L1250 Оц-0.5 D", A85)</f>
        <v>Кожух L1250 Оц-0.5 D790</v>
      </c>
      <c r="C85" s="22" t="n">
        <v>3761</v>
      </c>
      <c r="D85" s="21" t="str">
        <f aca="false" ca="false" dt2D="false" dtr="false" t="normal">CONCATENATE("Кожух L1250 Оц-0.7 D", A85)</f>
        <v>Кожух L1250 Оц-0.7 D790</v>
      </c>
      <c r="E85" s="22" t="n">
        <v>5076</v>
      </c>
      <c r="F85" s="21" t="str">
        <f aca="false" ca="false" dt2D="false" dtr="false" t="normal">CONCATENATE("Кожух L1000 304-0.5 D", $A85)</f>
        <v>Кожух L1000 304-0.5 D790</v>
      </c>
      <c r="G85" s="22" t="n">
        <v>14519</v>
      </c>
    </row>
    <row outlineLevel="0" r="86">
      <c r="A86" s="23" t="n">
        <v>800</v>
      </c>
      <c r="B86" s="24" t="str">
        <f aca="false" ca="false" dt2D="false" dtr="false" t="normal">CONCATENATE("Кожух L1250 Оц-0.5 D", A86)</f>
        <v>Кожух L1250 Оц-0.5 D800</v>
      </c>
      <c r="C86" s="25" t="n">
        <v>3807</v>
      </c>
      <c r="D86" s="24" t="str">
        <f aca="false" ca="false" dt2D="false" dtr="false" t="normal">CONCATENATE("Кожух L1250 Оц-0.7 D", A86)</f>
        <v>Кожух L1250 Оц-0.7 D800</v>
      </c>
      <c r="E86" s="25" t="n">
        <v>5138</v>
      </c>
      <c r="F86" s="24" t="str">
        <f aca="false" ca="false" dt2D="false" dtr="false" t="normal">CONCATENATE("Кожух L1000 304-0.5 D", $A86)</f>
        <v>Кожух L1000 304-0.5 D800</v>
      </c>
      <c r="G86" s="25" t="n">
        <v>14692</v>
      </c>
    </row>
    <row outlineLevel="0" r="87">
      <c r="A87" s="20" t="n">
        <v>810</v>
      </c>
      <c r="B87" s="21" t="str">
        <f aca="false" ca="false" dt2D="false" dtr="false" t="normal">CONCATENATE("Кожух L1250 Оц-0.5 D", A87)</f>
        <v>Кожух L1250 Оц-0.5 D810</v>
      </c>
      <c r="C87" s="22" t="n">
        <v>3851</v>
      </c>
      <c r="D87" s="21" t="str">
        <f aca="false" ca="false" dt2D="false" dtr="false" t="normal">CONCATENATE("Кожух L1250 Оц-0.7 D", A87)</f>
        <v>Кожух L1250 Оц-0.7 D810</v>
      </c>
      <c r="E87" s="22" t="n">
        <v>5199</v>
      </c>
      <c r="F87" s="21" t="str">
        <f aca="false" ca="false" dt2D="false" dtr="false" t="normal">CONCATENATE("Кожух L1000 304-0.5 D", $A87)</f>
        <v>Кожух L1000 304-0.5 D810</v>
      </c>
      <c r="G87" s="22" t="n">
        <v>14862</v>
      </c>
    </row>
    <row outlineLevel="0" r="88">
      <c r="A88" s="23" t="n">
        <v>820</v>
      </c>
      <c r="B88" s="24" t="str">
        <f aca="false" ca="false" dt2D="false" dtr="false" t="normal">CONCATENATE("Кожух L1250 Оц-0.5 D", A88)</f>
        <v>Кожух L1250 Оц-0.5 D820</v>
      </c>
      <c r="C88" s="25" t="n">
        <v>3899</v>
      </c>
      <c r="D88" s="24" t="str">
        <f aca="false" ca="false" dt2D="false" dtr="false" t="normal">CONCATENATE("Кожух L1250 Оц-0.7 D", A88)</f>
        <v>Кожух L1250 Оц-0.7 D820</v>
      </c>
      <c r="E88" s="25" t="n">
        <v>5262</v>
      </c>
      <c r="F88" s="24" t="str">
        <f aca="false" ca="false" dt2D="false" dtr="false" t="normal">CONCATENATE("Кожух L1000 304-0.5 D", $A88)</f>
        <v>Кожух L1000 304-0.5 D820</v>
      </c>
      <c r="G88" s="25" t="n">
        <v>15037</v>
      </c>
    </row>
    <row outlineLevel="0" r="89">
      <c r="A89" s="20" t="n">
        <v>830</v>
      </c>
      <c r="B89" s="21" t="str">
        <f aca="false" ca="false" dt2D="false" dtr="false" t="normal">CONCATENATE("Кожух L1250 Оц-0.5 D", A89)</f>
        <v>Кожух L1250 Оц-0.5 D830</v>
      </c>
      <c r="C89" s="22" t="n">
        <v>3943</v>
      </c>
      <c r="D89" s="21" t="str">
        <f aca="false" ca="false" dt2D="false" dtr="false" t="normal">CONCATENATE("Кожух L1250 Оц-0.7 D", A89)</f>
        <v>Кожух L1250 Оц-0.7 D830</v>
      </c>
      <c r="E89" s="22" t="n">
        <v>5322</v>
      </c>
      <c r="F89" s="21" t="str">
        <f aca="false" ca="false" dt2D="false" dtr="false" t="normal">CONCATENATE("Кожух L1000 304-0.5 D", $A89)</f>
        <v>Кожух L1000 304-0.5 D830</v>
      </c>
      <c r="G89" s="22" t="n">
        <v>15208</v>
      </c>
    </row>
    <row outlineLevel="0" r="90">
      <c r="A90" s="23" t="n">
        <v>840</v>
      </c>
      <c r="B90" s="24" t="str">
        <f aca="false" ca="false" dt2D="false" dtr="false" t="normal">CONCATENATE("Кожух L1250 Оц-0.5 D", A90)</f>
        <v>Кожух L1250 Оц-0.5 D840</v>
      </c>
      <c r="C90" s="25" t="n">
        <v>3989</v>
      </c>
      <c r="D90" s="24" t="str">
        <f aca="false" ca="false" dt2D="false" dtr="false" t="normal">CONCATENATE("Кожух L1250 Оц-0.7 D", A90)</f>
        <v>Кожух L1250 Оц-0.7 D840</v>
      </c>
      <c r="E90" s="25" t="n">
        <v>5384</v>
      </c>
      <c r="F90" s="24" t="str">
        <f aca="false" ca="false" dt2D="false" dtr="false" t="normal">CONCATENATE("Кожух L1000 304-0.5 D", $A90)</f>
        <v>Кожух L1000 304-0.5 D840</v>
      </c>
      <c r="G90" s="25" t="n">
        <v>15379</v>
      </c>
    </row>
    <row outlineLevel="0" r="91">
      <c r="A91" s="20" t="n">
        <v>850</v>
      </c>
      <c r="B91" s="21" t="str">
        <f aca="false" ca="false" dt2D="false" dtr="false" t="normal">CONCATENATE("Кожух L1250 Оц-0.5 D", A91)</f>
        <v>Кожух L1250 Оц-0.5 D850</v>
      </c>
      <c r="C91" s="22" t="n">
        <v>4035</v>
      </c>
      <c r="D91" s="21" t="str">
        <f aca="false" ca="false" dt2D="false" dtr="false" t="normal">CONCATENATE("Кожух L1250 Оц-0.7 D", A91)</f>
        <v>Кожух L1250 Оц-0.7 D850</v>
      </c>
      <c r="E91" s="22" t="n">
        <v>5445</v>
      </c>
      <c r="F91" s="21" t="str">
        <f aca="false" ca="false" dt2D="false" dtr="false" t="normal">CONCATENATE("Кожух L1000 304-0.5 D", $A91)</f>
        <v>Кожух L1000 304-0.5 D850</v>
      </c>
      <c r="G91" s="22" t="n">
        <v>15551</v>
      </c>
    </row>
    <row outlineLevel="0" r="92">
      <c r="A92" s="23" t="n">
        <v>860</v>
      </c>
      <c r="B92" s="24" t="str">
        <f aca="false" ca="false" dt2D="false" dtr="false" t="normal">CONCATENATE("Кожух L1250 Оц-0.5 D", A92)</f>
        <v>Кожух L1250 Оц-0.5 D860</v>
      </c>
      <c r="C92" s="25" t="n">
        <v>4080</v>
      </c>
      <c r="D92" s="24" t="str">
        <f aca="false" ca="false" dt2D="false" dtr="false" t="normal">CONCATENATE("Кожух L1250 Оц-0.7 D", A92)</f>
        <v>Кожух L1250 Оц-0.7 D860</v>
      </c>
      <c r="E92" s="25" t="n">
        <v>5507</v>
      </c>
      <c r="F92" s="24" t="str">
        <f aca="false" ca="false" dt2D="false" dtr="false" t="normal">CONCATENATE("Кожух L1000 304-0.5 D", $A92)</f>
        <v>Кожух L1000 304-0.5 D860</v>
      </c>
      <c r="G92" s="25" t="n">
        <v>15723</v>
      </c>
    </row>
    <row outlineLevel="0" r="93">
      <c r="A93" s="20" t="n">
        <v>870</v>
      </c>
      <c r="B93" s="21" t="str">
        <f aca="false" ca="false" dt2D="false" dtr="false" t="normal">CONCATENATE("Кожух L1250 Оц-0.5 D", A93)</f>
        <v>Кожух L1250 Оц-0.5 D870</v>
      </c>
      <c r="C93" s="22" t="n">
        <v>4126</v>
      </c>
      <c r="D93" s="21" t="str">
        <f aca="false" ca="false" dt2D="false" dtr="false" t="normal">CONCATENATE("Кожух L1250 Оц-0.7 D", A93)</f>
        <v>Кожух L1250 Оц-0.7 D870</v>
      </c>
      <c r="E93" s="22" t="n">
        <v>5569</v>
      </c>
      <c r="F93" s="21" t="str">
        <f aca="false" ca="false" dt2D="false" dtr="false" t="normal">CONCATENATE("Кожух L1000 304-0.5 D", $A93)</f>
        <v>Кожух L1000 304-0.5 D870</v>
      </c>
      <c r="G93" s="22" t="n">
        <v>15895</v>
      </c>
    </row>
    <row outlineLevel="0" r="94">
      <c r="A94" s="23" t="n">
        <v>880</v>
      </c>
      <c r="B94" s="24" t="str">
        <f aca="false" ca="false" dt2D="false" dtr="false" t="normal">CONCATENATE("Кожух L1250 Оц-0.5 D", A94)</f>
        <v>Кожух L1250 Оц-0.5 D880</v>
      </c>
      <c r="C94" s="25" t="n">
        <v>4171</v>
      </c>
      <c r="D94" s="24" t="str">
        <f aca="false" ca="false" dt2D="false" dtr="false" t="normal">CONCATENATE("Кожух L1250 Оц-0.7 D", A94)</f>
        <v>Кожух L1250 Оц-0.7 D880</v>
      </c>
      <c r="E94" s="25" t="n">
        <v>5631</v>
      </c>
      <c r="F94" s="24" t="str">
        <f aca="false" ca="false" dt2D="false" dtr="false" t="normal">CONCATENATE("Кожух L1000 304-0.5 D", $A94)</f>
        <v>Кожух L1000 304-0.5 D880</v>
      </c>
      <c r="G94" s="25" t="n">
        <v>16066</v>
      </c>
    </row>
    <row outlineLevel="0" r="95">
      <c r="A95" s="20" t="n">
        <v>890</v>
      </c>
      <c r="B95" s="21" t="str">
        <f aca="false" ca="false" dt2D="false" dtr="false" t="normal">CONCATENATE("Кожух L1250 Оц-0.5 D", A95)</f>
        <v>Кожух L1250 Оц-0.5 D890</v>
      </c>
      <c r="C95" s="22" t="n">
        <v>4217</v>
      </c>
      <c r="D95" s="21" t="str">
        <f aca="false" ca="false" dt2D="false" dtr="false" t="normal">CONCATENATE("Кожух L1250 Оц-0.7 D", A95)</f>
        <v>Кожух L1250 Оц-0.7 D890</v>
      </c>
      <c r="E95" s="22" t="n">
        <v>5692</v>
      </c>
      <c r="F95" s="21" t="str">
        <f aca="false" ca="false" dt2D="false" dtr="false" t="normal">CONCATENATE("Кожух L1000 304-0.5 D", $A95)</f>
        <v>Кожух L1000 304-0.5 D890</v>
      </c>
      <c r="G95" s="22" t="n">
        <v>16236</v>
      </c>
    </row>
    <row outlineLevel="0" r="96">
      <c r="A96" s="23" t="n">
        <v>900</v>
      </c>
      <c r="B96" s="24" t="str">
        <f aca="false" ca="false" dt2D="false" dtr="false" t="normal">CONCATENATE("Кожух L1250 Оц-0.5 D", A96)</f>
        <v>Кожух L1250 Оц-0.5 D900</v>
      </c>
      <c r="C96" s="25" t="n">
        <v>4262</v>
      </c>
      <c r="D96" s="24" t="str">
        <f aca="false" ca="false" dt2D="false" dtr="false" t="normal">CONCATENATE("Кожух L1250 Оц-0.7 D", A96)</f>
        <v>Кожух L1250 Оц-0.7 D900</v>
      </c>
      <c r="E96" s="25" t="n">
        <v>5753</v>
      </c>
      <c r="F96" s="24" t="str">
        <f aca="false" ca="false" dt2D="false" dtr="false" t="normal">CONCATENATE("Кожух L1000 304-0.5 D", $A96)</f>
        <v>Кожух L1000 304-0.5 D900</v>
      </c>
      <c r="G96" s="25" t="n">
        <v>16404</v>
      </c>
    </row>
    <row outlineLevel="0" r="97">
      <c r="A97" s="20" t="n">
        <v>910</v>
      </c>
      <c r="B97" s="21" t="str">
        <f aca="false" ca="false" dt2D="false" dtr="false" t="normal">CONCATENATE("Кожух L1250 Оц-0.5 D", A97)</f>
        <v>Кожух L1250 Оц-0.5 D910</v>
      </c>
      <c r="C97" s="22" t="n">
        <v>4309</v>
      </c>
      <c r="D97" s="21" t="str">
        <f aca="false" ca="false" dt2D="false" dtr="false" t="normal">CONCATENATE("Кожух L1250 Оц-0.7 D", A97)</f>
        <v>Кожух L1250 Оц-0.7 D910</v>
      </c>
      <c r="E97" s="22" t="n">
        <v>5815</v>
      </c>
      <c r="F97" s="21" t="str">
        <f aca="false" ca="false" dt2D="false" dtr="false" t="normal">CONCATENATE("Кожух L1000 304-0.5 D", $A97)</f>
        <v>Кожух L1000 304-0.5 D910</v>
      </c>
      <c r="G97" s="22" t="n">
        <v>16578</v>
      </c>
    </row>
    <row outlineLevel="0" r="98">
      <c r="A98" s="23" t="n">
        <v>920</v>
      </c>
      <c r="B98" s="24" t="str">
        <f aca="false" ca="false" dt2D="false" dtr="false" t="normal">CONCATENATE("Кожух L1250 Оц-0.5 D", A98)</f>
        <v>Кожух L1250 Оц-0.5 D920</v>
      </c>
      <c r="C98" s="25" t="n">
        <v>4355</v>
      </c>
      <c r="D98" s="24" t="str">
        <f aca="false" ca="false" dt2D="false" dtr="false" t="normal">CONCATENATE("Кожух L1250 Оц-0.7 D", A98)</f>
        <v>Кожух L1250 Оц-0.7 D920</v>
      </c>
      <c r="E98" s="25" t="n">
        <v>5878</v>
      </c>
      <c r="F98" s="24" t="str">
        <f aca="false" ca="false" dt2D="false" dtr="false" t="normal">CONCATENATE("Кожух L1000 304-0.5 D", $A98)</f>
        <v>Кожух L1000 304-0.5 D920</v>
      </c>
      <c r="G98" s="25" t="n">
        <v>16746</v>
      </c>
    </row>
    <row outlineLevel="0" r="99">
      <c r="A99" s="20" t="n">
        <v>930</v>
      </c>
      <c r="B99" s="21" t="str">
        <f aca="false" ca="false" dt2D="false" dtr="false" t="normal">CONCATENATE("Кожух L1250 Оц-0.5 D", A99)</f>
        <v>Кожух L1250 Оц-0.5 D930</v>
      </c>
      <c r="C99" s="22" t="n">
        <v>4399</v>
      </c>
      <c r="D99" s="21" t="str">
        <f aca="false" ca="false" dt2D="false" dtr="false" t="normal">CONCATENATE("Кожух L1250 Оц-0.7 D", A99)</f>
        <v>Кожух L1250 Оц-0.7 D930</v>
      </c>
      <c r="E99" s="22" t="n">
        <v>5939</v>
      </c>
      <c r="F99" s="21" t="str">
        <f aca="false" ca="false" dt2D="false" dtr="false" t="normal">CONCATENATE("Кожух L1000 304-0.5 D", $A99)</f>
        <v>Кожух L1000 304-0.5 D930</v>
      </c>
      <c r="G99" s="22" t="n">
        <v>16916</v>
      </c>
    </row>
    <row outlineLevel="0" r="100">
      <c r="A100" s="23" t="n">
        <v>940</v>
      </c>
      <c r="B100" s="24" t="str">
        <f aca="false" ca="false" dt2D="false" dtr="false" t="normal">CONCATENATE("Кожух L1250 Оц-0.5 D", A100)</f>
        <v>Кожух L1250 Оц-0.5 D940</v>
      </c>
      <c r="C100" s="25" t="n">
        <v>4447</v>
      </c>
      <c r="D100" s="24" t="str">
        <f aca="false" ca="false" dt2D="false" dtr="false" t="normal">CONCATENATE("Кожух L1250 Оц-0.7 D", A100)</f>
        <v>Кожух L1250 Оц-0.7 D940</v>
      </c>
      <c r="E100" s="25" t="n">
        <v>6001</v>
      </c>
      <c r="F100" s="24" t="str">
        <f aca="false" ca="false" dt2D="false" dtr="false" t="normal">CONCATENATE("Кожух L1000 304-0.5 D", $A100)</f>
        <v>Кожух L1000 304-0.5 D940</v>
      </c>
      <c r="G100" s="25" t="n">
        <v>17085</v>
      </c>
    </row>
    <row outlineLevel="0" r="101">
      <c r="A101" s="20" t="n">
        <v>950</v>
      </c>
      <c r="B101" s="21" t="str">
        <f aca="false" ca="false" dt2D="false" dtr="false" t="normal">CONCATENATE("Кожух L1250 Оц-0.5 D", A101)</f>
        <v>Кожух L1250 Оц-0.5 D950</v>
      </c>
      <c r="C101" s="22" t="n">
        <v>4491</v>
      </c>
      <c r="D101" s="21" t="str">
        <f aca="false" ca="false" dt2D="false" dtr="false" t="normal">CONCATENATE("Кожух L1250 Оц-0.7 D", A101)</f>
        <v>Кожух L1250 Оц-0.7 D950</v>
      </c>
      <c r="E101" s="22" t="n">
        <v>6063</v>
      </c>
      <c r="F101" s="21" t="str">
        <f aca="false" ca="false" dt2D="false" dtr="false" t="normal">CONCATENATE("Кожух L1000 304-0.5 D", $A101)</f>
        <v>Кожух L1000 304-0.5 D950</v>
      </c>
      <c r="G101" s="22" t="n">
        <v>17256</v>
      </c>
    </row>
    <row outlineLevel="0" r="102">
      <c r="A102" s="23" t="n">
        <v>960</v>
      </c>
      <c r="B102" s="24" t="str">
        <f aca="false" ca="false" dt2D="false" dtr="false" t="normal">CONCATENATE("Кожух L1250 Оц-0.5 D", A102)</f>
        <v>Кожух L1250 Оц-0.5 D960</v>
      </c>
      <c r="C102" s="25" t="n">
        <v>4537</v>
      </c>
      <c r="D102" s="24" t="str">
        <f aca="false" ca="false" dt2D="false" dtr="false" t="normal">CONCATENATE("Кожух L1250 Оц-0.7 D", A102)</f>
        <v>Кожух L1250 Оц-0.7 D960</v>
      </c>
      <c r="E102" s="25" t="n">
        <v>6125</v>
      </c>
      <c r="F102" s="24" t="str">
        <f aca="false" ca="false" dt2D="false" dtr="false" t="normal">CONCATENATE("Кожух L1000 304-0.5 D", $A102)</f>
        <v>Кожух L1000 304-0.5 D960</v>
      </c>
      <c r="G102" s="25" t="n">
        <v>17425</v>
      </c>
    </row>
    <row outlineLevel="0" r="103">
      <c r="A103" s="20" t="n">
        <v>970</v>
      </c>
      <c r="B103" s="21" t="str">
        <f aca="false" ca="false" dt2D="false" dtr="false" t="normal">CONCATENATE("Кожух L1250 Оц-0.5 D", A103)</f>
        <v>Кожух L1250 Оц-0.5 D970</v>
      </c>
      <c r="C103" s="22" t="n">
        <v>4582</v>
      </c>
      <c r="D103" s="21" t="str">
        <f aca="false" ca="false" dt2D="false" dtr="false" t="normal">CONCATENATE("Кожух L1250 Оц-0.7 D", A103)</f>
        <v>Кожух L1250 Оц-0.7 D970</v>
      </c>
      <c r="E103" s="22" t="n">
        <v>6184</v>
      </c>
      <c r="F103" s="21" t="str">
        <f aca="false" ca="false" dt2D="false" dtr="false" t="normal">CONCATENATE("Кожух L1000 304-0.5 D", $A103)</f>
        <v>Кожух L1000 304-0.5 D970</v>
      </c>
      <c r="G103" s="22" t="n">
        <v>17593</v>
      </c>
    </row>
    <row outlineLevel="0" r="104">
      <c r="A104" s="23" t="n">
        <v>980</v>
      </c>
      <c r="B104" s="24" t="str">
        <f aca="false" ca="false" dt2D="false" dtr="false" t="normal">CONCATENATE("Кожух L1250 Оц-0.5 D", A104)</f>
        <v>Кожух L1250 Оц-0.5 D980</v>
      </c>
      <c r="C104" s="25" t="n">
        <v>4628</v>
      </c>
      <c r="D104" s="24" t="str">
        <f aca="false" ca="false" dt2D="false" dtr="false" t="normal">CONCATENATE("Кожух L1250 Оц-0.7 D", A104)</f>
        <v>Кожух L1250 Оц-0.7 D980</v>
      </c>
      <c r="E104" s="25" t="n">
        <v>6246</v>
      </c>
      <c r="F104" s="24" t="str">
        <f aca="false" ca="false" dt2D="false" dtr="false" t="normal">CONCATENATE("Кожух L1000 304-0.5 D", $A104)</f>
        <v>Кожух L1000 304-0.5 D980</v>
      </c>
      <c r="G104" s="25" t="n">
        <v>17763</v>
      </c>
    </row>
    <row customHeight="true" ht="16.5" outlineLevel="0" r="105">
      <c r="A105" s="20" t="n">
        <v>990</v>
      </c>
      <c r="B105" s="21" t="str">
        <f aca="false" ca="false" dt2D="false" dtr="false" t="normal">CONCATENATE("Кожух L1250 Оц-0.5 D", A105)</f>
        <v>Кожух L1250 Оц-0.5 D990</v>
      </c>
      <c r="C105" s="22" t="n">
        <v>4675</v>
      </c>
      <c r="D105" s="21" t="str">
        <f aca="false" ca="false" dt2D="false" dtr="false" t="normal">CONCATENATE("Кожух L1250 Оц-0.7 D", A105)</f>
        <v>Кожух L1250 Оц-0.7 D990</v>
      </c>
      <c r="E105" s="22" t="n">
        <v>6309</v>
      </c>
      <c r="F105" s="21" t="str">
        <f aca="false" ca="false" dt2D="false" dtr="false" t="normal">CONCATENATE("Кожух L1000 304-0.5 D", $A105)</f>
        <v>Кожух L1000 304-0.5 D990</v>
      </c>
      <c r="G105" s="22" t="n">
        <v>17929</v>
      </c>
    </row>
    <row outlineLevel="0" r="106">
      <c r="A106" s="23" t="n">
        <v>1000</v>
      </c>
      <c r="B106" s="24" t="str">
        <f aca="false" ca="false" dt2D="false" dtr="false" t="normal">CONCATENATE("Кожух L1250 Оц-0.5 D", A106)</f>
        <v>Кожух L1250 Оц-0.5 D1000</v>
      </c>
      <c r="C106" s="25" t="n">
        <v>4720</v>
      </c>
      <c r="D106" s="24" t="str">
        <f aca="false" ca="false" dt2D="false" dtr="false" t="normal">CONCATENATE("Кожух L1250 Оц-0.7 D", A106)</f>
        <v>Кожух L1250 Оц-0.7 D1000</v>
      </c>
      <c r="E106" s="25" t="n">
        <v>6371</v>
      </c>
      <c r="F106" s="24" t="str">
        <f aca="false" ca="false" dt2D="false" dtr="false" t="normal">CONCATENATE("Кожух L1000 304-0.5 D", $A106)</f>
        <v>Кожух L1000 304-0.5 D1000</v>
      </c>
      <c r="G106" s="25" t="n">
        <v>18101</v>
      </c>
    </row>
    <row outlineLevel="0" r="107">
      <c r="A107" s="20" t="n">
        <v>1010</v>
      </c>
      <c r="B107" s="21" t="str">
        <f aca="false" ca="false" dt2D="false" dtr="false" t="normal">CONCATENATE("Кожух L1250 Оц-0.5 D", A107)</f>
        <v>Кожух L1250 Оц-0.5 D1010</v>
      </c>
      <c r="C107" s="22" t="n">
        <v>4766</v>
      </c>
      <c r="D107" s="21" t="str">
        <f aca="false" ca="false" dt2D="false" dtr="false" t="normal">CONCATENATE("Кожух L1250 Оц-0.7 D", A107)</f>
        <v>Кожух L1250 Оц-0.7 D1010</v>
      </c>
      <c r="E107" s="22" t="n">
        <v>6432</v>
      </c>
      <c r="F107" s="21" t="str">
        <f aca="false" ca="false" dt2D="false" dtr="false" t="normal">CONCATENATE("Кожух L1000 304-0.5 D", $A107)</f>
        <v>Кожух L1000 304-0.5 D1010</v>
      </c>
      <c r="G107" s="22" t="n">
        <v>18267</v>
      </c>
    </row>
    <row outlineLevel="0" r="108">
      <c r="A108" s="23" t="n">
        <v>1020</v>
      </c>
      <c r="B108" s="24" t="str">
        <f aca="false" ca="false" dt2D="false" dtr="false" t="normal">CONCATENATE("Кожух L1250 Оц-0.5 D", A108)</f>
        <v>Кожух L1250 Оц-0.5 D1020</v>
      </c>
      <c r="C108" s="25" t="n">
        <v>4810</v>
      </c>
      <c r="D108" s="24" t="str">
        <f aca="false" ca="false" dt2D="false" dtr="false" t="normal">CONCATENATE("Кожух L1250 Оц-0.7 D", A108)</f>
        <v>Кожух L1250 Оц-0.7 D1020</v>
      </c>
      <c r="E108" s="25" t="n">
        <v>6494</v>
      </c>
      <c r="F108" s="24" t="str">
        <f aca="false" ca="false" dt2D="false" dtr="false" t="normal">CONCATENATE("Кожух L1000 304-0.5 D", $A108)</f>
        <v>Кожух L1000 304-0.5 D1020</v>
      </c>
      <c r="G108" s="25" t="n">
        <v>18434</v>
      </c>
    </row>
    <row outlineLevel="0" r="109">
      <c r="A109" s="20" t="n">
        <v>1030</v>
      </c>
      <c r="B109" s="21" t="str">
        <f aca="false" ca="false" dt2D="false" dtr="false" t="normal">CONCATENATE("Кожух L1250 Оц-0.5 D", A109)</f>
        <v>Кожух L1250 Оц-0.5 D1030</v>
      </c>
      <c r="C109" s="22" t="n">
        <v>4856</v>
      </c>
      <c r="D109" s="21" t="str">
        <f aca="false" ca="false" dt2D="false" dtr="false" t="normal">CONCATENATE("Кожух L1250 Оц-0.7 D", A109)</f>
        <v>Кожух L1250 Оц-0.7 D1030</v>
      </c>
      <c r="E109" s="22" t="n">
        <v>6556</v>
      </c>
      <c r="F109" s="21" t="str">
        <f aca="false" ca="false" dt2D="false" dtr="false" t="normal">CONCATENATE("Кожух L1000 304-0.5 D", $A109)</f>
        <v>Кожух L1000 304-0.5 D1030</v>
      </c>
      <c r="G109" s="22" t="n">
        <v>18601</v>
      </c>
    </row>
    <row outlineLevel="0" r="110">
      <c r="A110" s="23" t="n">
        <v>1040</v>
      </c>
      <c r="B110" s="24" t="str">
        <f aca="false" ca="false" dt2D="false" dtr="false" t="normal">CONCATENATE("Кожух L1250 Оц-0.5 D", A110)</f>
        <v>Кожух L1250 Оц-0.5 D1040</v>
      </c>
      <c r="C110" s="25" t="n">
        <v>4901</v>
      </c>
      <c r="D110" s="24" t="str">
        <f aca="false" ca="false" dt2D="false" dtr="false" t="normal">CONCATENATE("Кожух L1250 Оц-0.7 D", A110)</f>
        <v>Кожух L1250 Оц-0.7 D1040</v>
      </c>
      <c r="E110" s="25" t="n">
        <v>6615</v>
      </c>
      <c r="F110" s="24" t="str">
        <f aca="false" ca="false" dt2D="false" dtr="false" t="normal">CONCATENATE("Кожух L1000 304-0.5 D", $A110)</f>
        <v>Кожух L1000 304-0.5 D1040</v>
      </c>
      <c r="G110" s="25" t="n">
        <v>18770</v>
      </c>
    </row>
    <row outlineLevel="0" r="111">
      <c r="A111" s="20" t="n">
        <v>1050</v>
      </c>
      <c r="B111" s="21" t="str">
        <f aca="false" ca="false" dt2D="false" dtr="false" t="normal">CONCATENATE("Кожух L1250 Оц-0.5 D", A111)</f>
        <v>Кожух L1250 Оц-0.5 D1050</v>
      </c>
      <c r="C111" s="22" t="n">
        <v>4948</v>
      </c>
      <c r="D111" s="21" t="str">
        <f aca="false" ca="false" dt2D="false" dtr="false" t="normal">CONCATENATE("Кожух L1250 Оц-0.7 D", A111)</f>
        <v>Кожух L1250 Оц-0.7 D1050</v>
      </c>
      <c r="E111" s="22" t="n">
        <v>6677</v>
      </c>
      <c r="F111" s="21" t="str">
        <f aca="false" ca="false" dt2D="false" dtr="false" t="normal">CONCATENATE("Кожух L1000 304-0.5 D", $A111)</f>
        <v>Кожух L1000 304-0.5 D1050</v>
      </c>
      <c r="G111" s="22" t="n">
        <v>18938</v>
      </c>
    </row>
    <row outlineLevel="0" r="112">
      <c r="A112" s="23" t="n">
        <v>1060</v>
      </c>
      <c r="B112" s="24" t="str">
        <f aca="false" ca="false" dt2D="false" dtr="false" t="normal">CONCATENATE("Кожух L1250 Оц-0.5 D", A112)</f>
        <v>Кожух L1250 Оц-0.5 D1060</v>
      </c>
      <c r="C112" s="25" t="n">
        <v>4994</v>
      </c>
      <c r="D112" s="24" t="str">
        <f aca="false" ca="false" dt2D="false" dtr="false" t="normal">CONCATENATE("Кожух L1250 Оц-0.7 D", A112)</f>
        <v>Кожух L1250 Оц-0.7 D1060</v>
      </c>
      <c r="E112" s="25" t="n">
        <v>6739</v>
      </c>
      <c r="F112" s="24" t="str">
        <f aca="false" ca="false" dt2D="false" dtr="false" t="normal">CONCATENATE("Кожух L1000 304-0.5 D", $A112)</f>
        <v>Кожух L1000 304-0.5 D1060</v>
      </c>
      <c r="G112" s="25" t="n">
        <v>19104</v>
      </c>
    </row>
    <row outlineLevel="0" r="113">
      <c r="A113" s="20" t="n">
        <v>1070</v>
      </c>
      <c r="B113" s="21" t="str">
        <f aca="false" ca="false" dt2D="false" dtr="false" t="normal">CONCATENATE("Кожух L1250 Оц-0.5 D", A113)</f>
        <v>Кожух L1250 Оц-0.5 D1070</v>
      </c>
      <c r="C113" s="22" t="n">
        <v>5039</v>
      </c>
      <c r="D113" s="21" t="str">
        <f aca="false" ca="false" dt2D="false" dtr="false" t="normal">CONCATENATE("Кожух L1250 Оц-0.7 D", A113)</f>
        <v>Кожух L1250 Оц-0.7 D1070</v>
      </c>
      <c r="E113" s="22" t="n">
        <v>6801</v>
      </c>
      <c r="F113" s="21" t="str">
        <f aca="false" ca="false" dt2D="false" dtr="false" t="normal">CONCATENATE("Кожух L1000 304-0.5 D", $A113)</f>
        <v>Кожух L1000 304-0.5 D1070</v>
      </c>
      <c r="G113" s="22" t="n">
        <v>19271</v>
      </c>
    </row>
    <row outlineLevel="0" r="114">
      <c r="A114" s="23" t="n">
        <v>1080</v>
      </c>
      <c r="B114" s="24" t="str">
        <f aca="false" ca="false" dt2D="false" dtr="false" t="normal">CONCATENATE("Кожух L1250 Оц-0.5 D", A114)</f>
        <v>Кожух L1250 Оц-0.5 D1080</v>
      </c>
      <c r="C114" s="25" t="n">
        <v>5085</v>
      </c>
      <c r="D114" s="24" t="str">
        <f aca="false" ca="false" dt2D="false" dtr="false" t="normal">CONCATENATE("Кожух L1250 Оц-0.7 D", A114)</f>
        <v>Кожух L1250 Оц-0.7 D1080</v>
      </c>
      <c r="E114" s="25" t="n">
        <v>6863</v>
      </c>
      <c r="F114" s="24" t="str">
        <f aca="false" ca="false" dt2D="false" dtr="false" t="normal">CONCATENATE("Кожух L1000 304-0.5 D", $A114)</f>
        <v>Кожух L1000 304-0.5 D1080</v>
      </c>
      <c r="G114" s="25" t="n">
        <v>19435</v>
      </c>
    </row>
    <row outlineLevel="0" r="115">
      <c r="A115" s="20" t="n">
        <v>1090</v>
      </c>
      <c r="B115" s="21" t="str">
        <f aca="false" ca="false" dt2D="false" dtr="false" t="normal">CONCATENATE("Кожух L1250 Оц-0.5 D", A115)</f>
        <v>Кожух L1250 Оц-0.5 D1090</v>
      </c>
      <c r="C115" s="22" t="n">
        <v>5129</v>
      </c>
      <c r="D115" s="21" t="str">
        <f aca="false" ca="false" dt2D="false" dtr="false" t="normal">CONCATENATE("Кожух L1250 Оц-0.7 D", A115)</f>
        <v>Кожух L1250 Оц-0.7 D1090</v>
      </c>
      <c r="E115" s="22" t="n">
        <v>6925</v>
      </c>
      <c r="F115" s="21" t="str">
        <f aca="false" ca="false" dt2D="false" dtr="false" t="normal">CONCATENATE("Кожух L1000 304-0.5 D", $A115)</f>
        <v>Кожух L1000 304-0.5 D1090</v>
      </c>
      <c r="G115" s="22" t="n">
        <v>19604</v>
      </c>
    </row>
    <row outlineLevel="0" r="116">
      <c r="A116" s="23" t="n">
        <v>1100</v>
      </c>
      <c r="B116" s="24" t="str">
        <f aca="false" ca="false" dt2D="false" dtr="false" t="normal">CONCATENATE("Кожух L1250 Оц-0.5 D", A116)</f>
        <v>Кожух L1250 Оц-0.5 D1100</v>
      </c>
      <c r="C116" s="25" t="n">
        <v>5177</v>
      </c>
      <c r="D116" s="24" t="str">
        <f aca="false" ca="false" dt2D="false" dtr="false" t="normal">CONCATENATE("Кожух L1250 Оц-0.7 D", A116)</f>
        <v>Кожух L1250 Оц-0.7 D1100</v>
      </c>
      <c r="E116" s="25" t="n">
        <v>6987</v>
      </c>
      <c r="F116" s="24" t="str">
        <f aca="false" ca="false" dt2D="false" dtr="false" t="normal">CONCATENATE("Кожух L1000 304-0.5 D", $A116)</f>
        <v>Кожух L1000 304-0.5 D1100</v>
      </c>
      <c r="G116" s="25" t="n">
        <v>19768</v>
      </c>
    </row>
    <row outlineLevel="0" r="117">
      <c r="A117" s="20" t="n">
        <v>1110</v>
      </c>
      <c r="B117" s="21" t="str">
        <f aca="false" ca="false" dt2D="false" dtr="false" t="normal">CONCATENATE("Кожух L1250 Оц-0.5 D", A117)</f>
        <v>Кожух L1250 Оц-0.5 D1110</v>
      </c>
      <c r="C117" s="22" t="n">
        <v>5221</v>
      </c>
      <c r="D117" s="21" t="str">
        <f aca="false" ca="false" dt2D="false" dtr="false" t="normal">CONCATENATE("Кожух L1250 Оц-0.7 D", A117)</f>
        <v>Кожух L1250 Оц-0.7 D1110</v>
      </c>
      <c r="E117" s="22" t="n">
        <v>7047</v>
      </c>
      <c r="F117" s="21" t="str">
        <f aca="false" ca="false" dt2D="false" dtr="false" t="normal">CONCATENATE("Кожух L1000 304-0.5 D", $A117)</f>
        <v>Кожух L1000 304-0.5 D1110</v>
      </c>
      <c r="G117" s="22" t="n">
        <v>19934</v>
      </c>
    </row>
    <row outlineLevel="0" r="118">
      <c r="A118" s="23" t="n">
        <v>1120</v>
      </c>
      <c r="B118" s="24" t="str">
        <f aca="false" ca="false" dt2D="false" dtr="false" t="normal">CONCATENATE("Кожух L1250 Оц-0.5 D", A118)</f>
        <v>Кожух L1250 Оц-0.5 D1120</v>
      </c>
      <c r="C118" s="25" t="n">
        <v>5267</v>
      </c>
      <c r="D118" s="24" t="str">
        <f aca="false" ca="false" dt2D="false" dtr="false" t="normal">CONCATENATE("Кожух L1250 Оц-0.7 D", A118)</f>
        <v>Кожух L1250 Оц-0.7 D1120</v>
      </c>
      <c r="E118" s="25" t="n">
        <v>7108</v>
      </c>
      <c r="F118" s="24" t="str">
        <f aca="false" ca="false" dt2D="false" dtr="false" t="normal">CONCATENATE("Кожух L1000 304-0.5 D", $A118)</f>
        <v>Кожух L1000 304-0.5 D1120</v>
      </c>
      <c r="G118" s="25" t="n">
        <v>20099</v>
      </c>
    </row>
    <row outlineLevel="0" r="119">
      <c r="A119" s="20" t="n">
        <v>1130</v>
      </c>
      <c r="B119" s="21" t="str">
        <f aca="false" ca="false" dt2D="false" dtr="false" t="normal">CONCATENATE("Кожух L1250 Оц-0.5 D", A119)</f>
        <v>Кожух L1250 Оц-0.5 D1130</v>
      </c>
      <c r="C119" s="22" t="n">
        <v>5312</v>
      </c>
      <c r="D119" s="21" t="str">
        <f aca="false" ca="false" dt2D="false" dtr="false" t="normal">CONCATENATE("Кожух L1250 Оц-0.7 D", A119)</f>
        <v>Кожух L1250 Оц-0.7 D1130</v>
      </c>
      <c r="E119" s="22" t="n">
        <v>7170</v>
      </c>
      <c r="F119" s="21" t="str">
        <f aca="false" ca="false" dt2D="false" dtr="false" t="normal">CONCATENATE("Кожух L1000 304-0.5 D", $A119)</f>
        <v>Кожух L1000 304-0.5 D1130</v>
      </c>
      <c r="G119" s="22" t="n">
        <v>20266</v>
      </c>
    </row>
    <row outlineLevel="0" r="120">
      <c r="A120" s="23" t="n">
        <v>1140</v>
      </c>
      <c r="B120" s="24" t="str">
        <f aca="false" ca="false" dt2D="false" dtr="false" t="normal">CONCATENATE("Кожух L1250 Оц-0.5 D", A120)</f>
        <v>Кожух L1250 Оц-0.5 D1140</v>
      </c>
      <c r="C120" s="25" t="n">
        <v>5358</v>
      </c>
      <c r="D120" s="24" t="str">
        <f aca="false" ca="false" dt2D="false" dtr="false" t="normal">CONCATENATE("Кожух L1250 Оц-0.7 D", A120)</f>
        <v>Кожух L1250 Оц-0.7 D1140</v>
      </c>
      <c r="E120" s="25" t="n">
        <v>7232</v>
      </c>
      <c r="F120" s="24" t="str">
        <f aca="false" ca="false" dt2D="false" dtr="false" t="normal">CONCATENATE("Кожух L1000 304-0.5 D", $A120)</f>
        <v>Кожух L1000 304-0.5 D1140</v>
      </c>
      <c r="G120" s="25" t="n">
        <v>20431</v>
      </c>
    </row>
    <row outlineLevel="0" r="121">
      <c r="A121" s="20" t="n">
        <v>1150</v>
      </c>
      <c r="B121" s="21" t="str">
        <f aca="false" ca="false" dt2D="false" dtr="false" t="normal">CONCATENATE("Кожух L1250 Оц-0.5 D", A121)</f>
        <v>Кожух L1250 Оц-0.5 D1150</v>
      </c>
      <c r="C121" s="22" t="n">
        <v>5404</v>
      </c>
      <c r="D121" s="21" t="str">
        <f aca="false" ca="false" dt2D="false" dtr="false" t="normal">CONCATENATE("Кожух L1250 Оц-0.7 D", A121)</f>
        <v>Кожух L1250 Оц-0.7 D1150</v>
      </c>
      <c r="E121" s="22" t="n">
        <v>7294</v>
      </c>
      <c r="F121" s="21" t="str">
        <f aca="false" ca="false" dt2D="false" dtr="false" t="normal">CONCATENATE("Кожух L1000 304-0.5 D", $A121)</f>
        <v>Кожух L1000 304-0.5 D1150</v>
      </c>
      <c r="G121" s="22" t="n">
        <v>20595</v>
      </c>
    </row>
    <row outlineLevel="0" r="122">
      <c r="A122" s="23" t="n">
        <v>1160</v>
      </c>
      <c r="B122" s="24" t="str">
        <f aca="false" ca="false" dt2D="false" dtr="false" t="normal">CONCATENATE("Кожух L1250 Оц-0.5 D", A122)</f>
        <v>Кожух L1250 Оц-0.5 D1160</v>
      </c>
      <c r="C122" s="25" t="n">
        <v>5449</v>
      </c>
      <c r="D122" s="24" t="str">
        <f aca="false" ca="false" dt2D="false" dtr="false" t="normal">CONCATENATE("Кожух L1250 Оц-0.7 D", A122)</f>
        <v>Кожух L1250 Оц-0.7 D1160</v>
      </c>
      <c r="E122" s="25" t="n">
        <v>7355</v>
      </c>
      <c r="F122" s="24" t="str">
        <f aca="false" ca="false" dt2D="false" dtr="false" t="normal">CONCATENATE("Кожух L1000 304-0.5 D", $A122)</f>
        <v>Кожух L1000 304-0.5 D1160</v>
      </c>
      <c r="G122" s="25" t="n">
        <v>20760</v>
      </c>
    </row>
    <row outlineLevel="0" r="123">
      <c r="A123" s="20" t="n">
        <v>1170</v>
      </c>
      <c r="B123" s="21" t="str">
        <f aca="false" ca="false" dt2D="false" dtr="false" t="normal">CONCATENATE("Кожух L1250 Оц-0.5 D", A123)</f>
        <v>Кожух L1250 Оц-0.5 D1170</v>
      </c>
      <c r="C123" s="22" t="n">
        <v>5496</v>
      </c>
      <c r="D123" s="21" t="str">
        <f aca="false" ca="false" dt2D="false" dtr="false" t="normal">CONCATENATE("Кожух L1250 Оц-0.7 D", A123)</f>
        <v>Кожух L1250 Оц-0.7 D1170</v>
      </c>
      <c r="E123" s="22" t="n">
        <v>7418</v>
      </c>
      <c r="F123" s="21" t="str">
        <f aca="false" ca="false" dt2D="false" dtr="false" t="normal">CONCATENATE("Кожух L1000 304-0.5 D", $A123)</f>
        <v>Кожух L1000 304-0.5 D1170</v>
      </c>
      <c r="G123" s="22" t="n">
        <v>20923</v>
      </c>
    </row>
    <row outlineLevel="0" r="124">
      <c r="A124" s="23" t="n">
        <v>1180</v>
      </c>
      <c r="B124" s="24" t="str">
        <f aca="false" ca="false" dt2D="false" dtr="false" t="normal">CONCATENATE("Кожух L1250 Оц-0.5 D", A124)</f>
        <v>Кожух L1250 Оц-0.5 D1180</v>
      </c>
      <c r="C124" s="25" t="n">
        <v>5541</v>
      </c>
      <c r="D124" s="24" t="str">
        <f aca="false" ca="false" dt2D="false" dtr="false" t="normal">CONCATENATE("Кожух L1250 Оц-0.7 D", A124)</f>
        <v>Кожух L1250 Оц-0.7 D1180</v>
      </c>
      <c r="E124" s="25" t="n">
        <v>7478</v>
      </c>
      <c r="F124" s="24" t="str">
        <f aca="false" ca="false" dt2D="false" dtr="false" t="normal">CONCATENATE("Кожух L1000 304-0.5 D", $A124)</f>
        <v>Кожух L1000 304-0.5 D1180</v>
      </c>
      <c r="G124" s="25" t="n">
        <v>21090</v>
      </c>
    </row>
    <row outlineLevel="0" r="125">
      <c r="A125" s="20" t="n">
        <v>1190</v>
      </c>
      <c r="B125" s="21" t="str">
        <f aca="false" ca="false" dt2D="false" dtr="false" t="normal">CONCATENATE("Кожух L1250 Оц-0.5 D", A125)</f>
        <v>Кожух L1250 Оц-0.5 D1190</v>
      </c>
      <c r="C125" s="22" t="n">
        <v>5587</v>
      </c>
      <c r="D125" s="21" t="str">
        <f aca="false" ca="false" dt2D="false" dtr="false" t="normal">CONCATENATE("Кожух L1250 Оц-0.7 D", A125)</f>
        <v>Кожух L1250 Оц-0.7 D1190</v>
      </c>
      <c r="E125" s="22" t="n">
        <v>7540</v>
      </c>
      <c r="F125" s="21" t="str">
        <f aca="false" ca="false" dt2D="false" dtr="false" t="normal">CONCATENATE("Кожух L1000 304-0.5 D", $A125)</f>
        <v>Кожух L1000 304-0.5 D1190</v>
      </c>
      <c r="G125" s="22" t="n">
        <v>21252</v>
      </c>
    </row>
    <row ht="15.75" outlineLevel="0" r="126">
      <c r="A126" s="27" t="n">
        <v>1200</v>
      </c>
      <c r="B126" s="28" t="str">
        <f aca="false" ca="false" dt2D="false" dtr="false" t="normal">CONCATENATE("Кожух L1250 Оц-0.5 D", A126)</f>
        <v>Кожух L1250 Оц-0.5 D1200</v>
      </c>
      <c r="C126" s="29" t="n">
        <v>5632</v>
      </c>
      <c r="D126" s="28" t="str">
        <f aca="false" ca="false" dt2D="false" dtr="false" t="normal">CONCATENATE("Кожух L1250 Оц-0.7 D", A126)</f>
        <v>Кожух L1250 Оц-0.7 D1200</v>
      </c>
      <c r="E126" s="29" t="n">
        <v>7601</v>
      </c>
      <c r="F126" s="28" t="str">
        <f aca="false" ca="false" dt2D="false" dtr="false" t="normal">CONCATENATE("Кожух L1000 304-0.5 D", $A126)</f>
        <v>Кожух L1000 304-0.5 D1200</v>
      </c>
      <c r="G126" s="29" t="n">
        <v>21416</v>
      </c>
    </row>
    <row outlineLevel="0" r="127">
      <c r="A127" s="30" t="s">
        <v>8</v>
      </c>
      <c r="C127" s="3" t="n"/>
      <c r="E127" s="3" t="n"/>
    </row>
    <row outlineLevel="0" r="128">
      <c r="A128" s="30" t="s">
        <v>9</v>
      </c>
      <c r="C128" s="3" t="n"/>
      <c r="E128" s="3" t="n"/>
    </row>
    <row outlineLevel="0" r="129">
      <c r="C129" s="3" t="n"/>
      <c r="E129" s="3" t="n"/>
    </row>
    <row outlineLevel="0" r="130">
      <c r="C130" s="3" t="n"/>
      <c r="E130" s="3" t="n"/>
    </row>
    <row outlineLevel="0" r="131">
      <c r="C131" s="3" t="n"/>
      <c r="E131" s="3" t="n"/>
    </row>
    <row outlineLevel="0" r="132">
      <c r="C132" s="3" t="n"/>
      <c r="E132" s="3" t="n"/>
    </row>
    <row outlineLevel="0" r="133">
      <c r="C133" s="3" t="n"/>
      <c r="E133" s="3" t="n"/>
    </row>
    <row outlineLevel="0" r="134">
      <c r="C134" s="3" t="n"/>
      <c r="E134" s="3" t="n"/>
    </row>
    <row outlineLevel="0" r="135">
      <c r="C135" s="3" t="n"/>
      <c r="E135" s="3" t="n"/>
    </row>
    <row outlineLevel="0" r="136">
      <c r="C136" s="3" t="n"/>
      <c r="E136" s="3" t="n"/>
    </row>
    <row outlineLevel="0" r="137">
      <c r="C137" s="3" t="n"/>
      <c r="E137" s="3" t="n"/>
    </row>
  </sheetData>
  <mergeCells count="4">
    <mergeCell ref="A12:A13"/>
    <mergeCell ref="B12:C12"/>
    <mergeCell ref="D12:E12"/>
    <mergeCell ref="F12:G12"/>
  </mergeCells>
  <hyperlinks>
    <hyperlink display="http://www.teplov.ru/" r:id="rId1" ref="A4"/>
  </hyperlinks>
  <pageMargins bottom="0.15748031437397003" footer="0.31496062874794006" header="0.31496062874794006" left="0.23622046411037445" right="0.23622046411037445" top="0.74803149700164795"/>
  <pageSetup fitToHeight="0" fitToWidth="1" orientation="portrait" paperHeight="297mm" paperSize="9" paperWidth="210mm" scale="100"/>
  <drawing r:id="rId2"/>
</worksheet>
</file>

<file path=xl/worksheets/sheet1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R42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style="96" width="11.999999323335274"/>
    <col customWidth="true" max="15" min="2" outlineLevel="0" style="97" width="10.425781467404976"/>
  </cols>
  <sheetData>
    <row outlineLevel="0" r="1">
      <c r="A1" s="31" t="str">
        <f aca="false" ca="false" dt2D="false" dtr="false" t="normal">'Кожух'!A1</f>
        <v>Прайс действует с 17.05.2024</v>
      </c>
      <c r="B1" s="1" t="n"/>
      <c r="C1" s="3" t="n"/>
      <c r="D1" s="1" t="n"/>
      <c r="E1" s="3" t="n"/>
      <c r="F1" s="1" t="n"/>
      <c r="G1" s="3" t="n"/>
      <c r="H1" s="1" t="n"/>
      <c r="I1" s="98" t="n"/>
      <c r="P1" s="97" t="n"/>
      <c r="Q1" s="97" t="n"/>
      <c r="R1" s="97" t="n"/>
    </row>
    <row outlineLevel="0" r="2">
      <c r="A2" s="4" t="n"/>
      <c r="B2" s="1" t="n"/>
      <c r="C2" s="3" t="n"/>
      <c r="D2" s="1" t="n"/>
      <c r="E2" s="3" t="n"/>
      <c r="F2" s="1" t="n"/>
      <c r="G2" s="3" t="n"/>
      <c r="H2" s="1" t="n"/>
      <c r="I2" s="3" t="n"/>
      <c r="P2" s="97" t="n"/>
      <c r="Q2" s="97" t="n"/>
      <c r="R2" s="97" t="n"/>
    </row>
    <row customHeight="true" ht="15" outlineLevel="0" r="3">
      <c r="A3" s="4" t="n"/>
      <c r="B3" s="1" t="n"/>
      <c r="C3" s="3" t="n"/>
      <c r="D3" s="1" t="n"/>
      <c r="E3" s="3" t="n"/>
      <c r="F3" s="1" t="n"/>
      <c r="G3" s="3" t="n"/>
      <c r="H3" s="1" t="n"/>
      <c r="I3" s="3" t="n"/>
      <c r="P3" s="97" t="n"/>
      <c r="Q3" s="97" t="n"/>
      <c r="R3" s="97" t="n"/>
    </row>
    <row customHeight="true" ht="15" outlineLevel="0" r="4">
      <c r="A4" s="5" t="s">
        <v>1</v>
      </c>
      <c r="B4" s="1" t="n"/>
      <c r="C4" s="3" t="n"/>
      <c r="D4" s="6" t="n"/>
      <c r="E4" s="6" t="n"/>
      <c r="F4" s="6" t="n"/>
      <c r="G4" s="6" t="n"/>
      <c r="H4" s="6" t="n"/>
      <c r="I4" s="3" t="n"/>
      <c r="P4" s="97" t="n"/>
      <c r="Q4" s="97" t="n"/>
      <c r="R4" s="97" t="n"/>
    </row>
    <row customHeight="true" ht="21.75" outlineLevel="0" r="5">
      <c r="A5" s="4" t="n"/>
      <c r="B5" s="1" t="n"/>
      <c r="C5" s="3" t="n"/>
      <c r="D5" s="6" t="n"/>
      <c r="E5" s="6" t="n"/>
      <c r="F5" s="6" t="n"/>
      <c r="G5" s="6" t="n"/>
      <c r="H5" s="6" t="n"/>
      <c r="I5" s="3" t="n"/>
      <c r="P5" s="97" t="n"/>
      <c r="Q5" s="97" t="n"/>
      <c r="R5" s="97" t="n"/>
    </row>
    <row ht="18" outlineLevel="0" r="6">
      <c r="A6" s="4" t="n"/>
      <c r="B6" s="1" t="n"/>
      <c r="C6" s="3" t="n"/>
      <c r="D6" s="7" t="n"/>
      <c r="E6" s="7" t="n"/>
      <c r="F6" s="7" t="n"/>
      <c r="G6" s="7" t="n"/>
      <c r="H6" s="7" t="n"/>
      <c r="I6" s="3" t="n"/>
      <c r="P6" s="97" t="n"/>
      <c r="Q6" s="97" t="n"/>
      <c r="R6" s="97" t="n"/>
    </row>
    <row ht="18" outlineLevel="0" r="7">
      <c r="A7" s="4" t="n"/>
      <c r="B7" s="1" t="n"/>
      <c r="C7" s="3" t="n"/>
      <c r="D7" s="7" t="n"/>
      <c r="E7" s="7" t="n"/>
      <c r="F7" s="7" t="n"/>
      <c r="G7" s="7" t="n"/>
      <c r="H7" s="7" t="n"/>
      <c r="I7" s="3" t="n"/>
      <c r="P7" s="97" t="n"/>
      <c r="Q7" s="97" t="n"/>
      <c r="R7" s="97" t="n"/>
    </row>
    <row ht="18" outlineLevel="0" r="8">
      <c r="A8" s="4" t="n"/>
      <c r="B8" s="1" t="n"/>
      <c r="C8" s="3" t="n"/>
      <c r="D8" s="7" t="n"/>
      <c r="E8" s="7" t="n"/>
      <c r="F8" s="7" t="n"/>
      <c r="G8" s="7" t="n"/>
      <c r="H8" s="7" t="n"/>
      <c r="I8" s="3" t="n"/>
      <c r="P8" s="97" t="n"/>
      <c r="Q8" s="97" t="n"/>
      <c r="R8" s="97" t="n"/>
    </row>
    <row ht="18" outlineLevel="0" r="9">
      <c r="A9" s="4" t="n"/>
      <c r="B9" s="1" t="n"/>
      <c r="C9" s="3" t="n"/>
      <c r="D9" s="7" t="n"/>
      <c r="E9" s="7" t="n"/>
      <c r="F9" s="7" t="n"/>
      <c r="G9" s="7" t="n"/>
      <c r="H9" s="7" t="n"/>
      <c r="I9" s="3" t="n"/>
      <c r="P9" s="97" t="n"/>
      <c r="Q9" s="97" t="n"/>
      <c r="R9" s="97" t="n"/>
    </row>
    <row outlineLevel="0" r="10">
      <c r="A10" s="4" t="n"/>
      <c r="B10" s="4" t="n"/>
      <c r="C10" s="32" t="n"/>
      <c r="D10" s="1" t="n"/>
      <c r="E10" s="3" t="n"/>
      <c r="F10" s="1" t="n"/>
      <c r="G10" s="3" t="n"/>
      <c r="H10" s="1" t="n"/>
      <c r="I10" s="3" t="n"/>
      <c r="P10" s="97" t="n"/>
      <c r="Q10" s="97" t="n"/>
      <c r="R10" s="97" t="n"/>
    </row>
    <row ht="15.75" outlineLevel="0" r="11">
      <c r="A11" s="350" t="n"/>
      <c r="B11" s="350" t="n"/>
      <c r="C11" s="351" t="n"/>
      <c r="D11" s="352" t="n"/>
      <c r="E11" s="353" t="n"/>
      <c r="F11" s="352" t="n"/>
      <c r="G11" s="353" t="n"/>
      <c r="H11" s="352" t="n"/>
      <c r="I11" s="353" t="n"/>
      <c r="J11" s="354" t="n"/>
      <c r="K11" s="354" t="n"/>
      <c r="L11" s="354" t="n"/>
      <c r="M11" s="354" t="n"/>
      <c r="N11" s="354" t="n"/>
      <c r="O11" s="354" t="n"/>
      <c r="P11" s="97" t="n"/>
      <c r="Q11" s="97" t="n"/>
      <c r="R11" s="97" t="n"/>
    </row>
    <row customHeight="true" ht="17.25" outlineLevel="0" r="12">
      <c r="A12" s="355" t="s">
        <v>10</v>
      </c>
      <c r="B12" s="356" t="s">
        <v>11</v>
      </c>
      <c r="C12" s="357" t="s"/>
      <c r="D12" s="358" t="s"/>
      <c r="E12" s="359" t="s"/>
      <c r="F12" s="360" t="s"/>
      <c r="G12" s="361" t="s"/>
      <c r="H12" s="362" t="s"/>
      <c r="I12" s="363" t="s"/>
      <c r="J12" s="364" t="s"/>
      <c r="K12" s="365" t="s"/>
      <c r="L12" s="366" t="s"/>
      <c r="M12" s="367" t="s"/>
      <c r="N12" s="368" t="s"/>
      <c r="O12" s="369" t="s"/>
    </row>
    <row customFormat="true" ht="15.75" outlineLevel="0" r="13" s="13">
      <c r="A13" s="370" t="s"/>
      <c r="B13" s="117" t="s">
        <v>12</v>
      </c>
      <c r="C13" s="371" t="s"/>
      <c r="D13" s="372" t="s"/>
      <c r="E13" s="373" t="s"/>
      <c r="F13" s="374" t="s"/>
      <c r="G13" s="375" t="s"/>
      <c r="H13" s="376" t="s"/>
      <c r="I13" s="377" t="s"/>
      <c r="J13" s="378" t="s"/>
      <c r="K13" s="379" t="s"/>
      <c r="L13" s="380" t="s"/>
      <c r="M13" s="381" t="s"/>
      <c r="N13" s="382" t="s"/>
      <c r="O13" s="383" t="s"/>
    </row>
    <row ht="15.75" outlineLevel="0" r="14">
      <c r="A14" s="384" t="s"/>
      <c r="B14" s="135" t="n">
        <v>250</v>
      </c>
      <c r="C14" s="136" t="n">
        <v>300</v>
      </c>
      <c r="D14" s="136" t="n">
        <v>350</v>
      </c>
      <c r="E14" s="136" t="n">
        <v>400</v>
      </c>
      <c r="F14" s="136" t="n">
        <v>450</v>
      </c>
      <c r="G14" s="136" t="n">
        <v>500</v>
      </c>
      <c r="H14" s="136" t="n">
        <v>600</v>
      </c>
      <c r="I14" s="136" t="n">
        <v>700</v>
      </c>
      <c r="J14" s="136" t="n">
        <v>800</v>
      </c>
      <c r="K14" s="136" t="n">
        <v>900</v>
      </c>
      <c r="L14" s="136" t="n">
        <v>1000</v>
      </c>
      <c r="M14" s="136" t="n">
        <v>1100</v>
      </c>
      <c r="N14" s="136" t="n">
        <v>1200</v>
      </c>
      <c r="O14" s="137" t="n">
        <v>1500</v>
      </c>
    </row>
    <row outlineLevel="0" r="15">
      <c r="A15" s="385" t="n">
        <v>1000</v>
      </c>
      <c r="B15" s="266" t="n">
        <v>14627</v>
      </c>
      <c r="C15" s="267" t="n">
        <v>14879</v>
      </c>
      <c r="D15" s="267" t="n">
        <v>15130</v>
      </c>
      <c r="E15" s="267" t="n">
        <v>15382</v>
      </c>
      <c r="F15" s="267" t="n">
        <v>15631</v>
      </c>
      <c r="G15" s="267" t="n">
        <v>15882</v>
      </c>
      <c r="H15" s="267" t="n">
        <v>16386</v>
      </c>
      <c r="I15" s="267" t="n">
        <v>16887</v>
      </c>
      <c r="J15" s="267" t="n">
        <v>17388</v>
      </c>
      <c r="K15" s="267" t="n">
        <v>17891</v>
      </c>
      <c r="L15" s="267" t="n">
        <v>18392</v>
      </c>
      <c r="M15" s="267" t="n">
        <v>18894</v>
      </c>
      <c r="N15" s="267" t="n">
        <v>19397</v>
      </c>
      <c r="O15" s="268" t="n">
        <v>20904</v>
      </c>
    </row>
    <row outlineLevel="0" r="16">
      <c r="A16" s="142" t="n">
        <v>1200</v>
      </c>
      <c r="B16" s="270" t="n">
        <v>16335</v>
      </c>
      <c r="C16" s="144" t="n">
        <v>16637</v>
      </c>
      <c r="D16" s="144" t="n">
        <v>16939</v>
      </c>
      <c r="E16" s="144" t="n">
        <v>17241</v>
      </c>
      <c r="F16" s="144" t="n">
        <v>17541</v>
      </c>
      <c r="G16" s="144" t="n">
        <v>17842</v>
      </c>
      <c r="H16" s="144" t="n">
        <v>18445</v>
      </c>
      <c r="I16" s="144" t="n">
        <v>19046</v>
      </c>
      <c r="J16" s="144" t="n">
        <v>19650</v>
      </c>
      <c r="K16" s="144" t="n">
        <v>20253</v>
      </c>
      <c r="L16" s="144" t="n">
        <v>20854</v>
      </c>
      <c r="M16" s="144" t="n">
        <v>21457</v>
      </c>
      <c r="N16" s="144" t="n">
        <v>22061</v>
      </c>
      <c r="O16" s="22" t="n">
        <v>23866</v>
      </c>
    </row>
    <row customHeight="true" ht="15.75" outlineLevel="0" r="17">
      <c r="A17" s="145" t="n">
        <v>1400</v>
      </c>
      <c r="B17" s="272" t="n">
        <v>18135</v>
      </c>
      <c r="C17" s="147" t="n">
        <v>18487</v>
      </c>
      <c r="D17" s="147" t="n">
        <v>18838</v>
      </c>
      <c r="E17" s="147" t="n">
        <v>19190</v>
      </c>
      <c r="F17" s="147" t="n">
        <v>19541</v>
      </c>
      <c r="G17" s="147" t="n">
        <v>19893</v>
      </c>
      <c r="H17" s="147" t="n">
        <v>20597</v>
      </c>
      <c r="I17" s="147" t="n">
        <v>21299</v>
      </c>
      <c r="J17" s="147" t="n">
        <v>22002</v>
      </c>
      <c r="K17" s="147" t="n">
        <v>22704</v>
      </c>
      <c r="L17" s="147" t="n">
        <v>23407</v>
      </c>
      <c r="M17" s="147" t="n">
        <v>24110</v>
      </c>
      <c r="N17" s="147" t="n">
        <v>24813</v>
      </c>
      <c r="O17" s="25" t="n">
        <v>26920</v>
      </c>
    </row>
    <row outlineLevel="0" r="18">
      <c r="A18" s="142" t="n">
        <v>1600</v>
      </c>
      <c r="B18" s="270" t="n">
        <v>20025</v>
      </c>
      <c r="C18" s="144" t="n">
        <v>20427</v>
      </c>
      <c r="D18" s="144" t="n">
        <v>20829</v>
      </c>
      <c r="E18" s="144" t="n">
        <v>21230</v>
      </c>
      <c r="F18" s="144" t="n">
        <v>21632</v>
      </c>
      <c r="G18" s="144" t="n">
        <v>22032</v>
      </c>
      <c r="H18" s="144" t="n">
        <v>22836</v>
      </c>
      <c r="I18" s="144" t="n">
        <v>23641</v>
      </c>
      <c r="J18" s="144" t="n">
        <v>24445</v>
      </c>
      <c r="K18" s="144" t="n">
        <v>25247</v>
      </c>
      <c r="L18" s="144" t="n">
        <v>26050</v>
      </c>
      <c r="M18" s="144" t="n">
        <v>26853</v>
      </c>
      <c r="N18" s="144" t="n">
        <v>27656</v>
      </c>
      <c r="O18" s="22" t="n">
        <v>30066</v>
      </c>
    </row>
    <row customHeight="true" ht="15" outlineLevel="0" r="19">
      <c r="A19" s="145" t="n">
        <v>1800</v>
      </c>
      <c r="B19" s="272" t="n">
        <v>22006</v>
      </c>
      <c r="C19" s="147" t="n">
        <v>22458</v>
      </c>
      <c r="D19" s="147" t="n">
        <v>22909</v>
      </c>
      <c r="E19" s="147" t="n">
        <v>23361</v>
      </c>
      <c r="F19" s="147" t="n">
        <v>23813</v>
      </c>
      <c r="G19" s="147" t="n">
        <v>24264</v>
      </c>
      <c r="H19" s="147" t="n">
        <v>25168</v>
      </c>
      <c r="I19" s="147" t="n">
        <v>26072</v>
      </c>
      <c r="J19" s="147" t="n">
        <v>26977</v>
      </c>
      <c r="K19" s="147" t="n">
        <v>27879</v>
      </c>
      <c r="L19" s="147" t="n">
        <v>28782</v>
      </c>
      <c r="M19" s="147" t="n">
        <v>29687</v>
      </c>
      <c r="N19" s="147" t="n">
        <v>30589</v>
      </c>
      <c r="O19" s="25" t="n">
        <v>33300</v>
      </c>
    </row>
    <row outlineLevel="0" r="20">
      <c r="A20" s="142" t="n">
        <v>2000</v>
      </c>
      <c r="B20" s="270" t="n">
        <v>24076</v>
      </c>
      <c r="C20" s="144" t="n">
        <v>24578</v>
      </c>
      <c r="D20" s="144" t="n">
        <v>25080</v>
      </c>
      <c r="E20" s="144" t="n">
        <v>25582</v>
      </c>
      <c r="F20" s="144" t="n">
        <v>26084</v>
      </c>
      <c r="G20" s="144" t="n">
        <v>26587</v>
      </c>
      <c r="H20" s="144" t="n">
        <v>27588</v>
      </c>
      <c r="I20" s="144" t="n">
        <v>28595</v>
      </c>
      <c r="J20" s="144" t="n">
        <v>29599</v>
      </c>
      <c r="K20" s="144" t="n">
        <v>30601</v>
      </c>
      <c r="L20" s="144" t="n">
        <v>31606</v>
      </c>
      <c r="M20" s="144" t="n">
        <v>32610</v>
      </c>
      <c r="N20" s="144" t="n">
        <v>33613</v>
      </c>
      <c r="O20" s="22" t="n">
        <v>36626</v>
      </c>
    </row>
    <row outlineLevel="0" r="21">
      <c r="A21" s="145" t="n">
        <v>2200</v>
      </c>
      <c r="B21" s="272" t="n">
        <v>26238</v>
      </c>
      <c r="C21" s="147" t="n">
        <v>26790</v>
      </c>
      <c r="D21" s="147" t="n">
        <v>27342</v>
      </c>
      <c r="E21" s="147" t="n">
        <v>27894</v>
      </c>
      <c r="F21" s="147" t="n">
        <v>28444</v>
      </c>
      <c r="G21" s="147" t="n">
        <v>28998</v>
      </c>
      <c r="H21" s="147" t="n">
        <v>30102</v>
      </c>
      <c r="I21" s="147" t="n">
        <v>31205</v>
      </c>
      <c r="J21" s="147" t="n">
        <v>32311</v>
      </c>
      <c r="K21" s="147" t="n">
        <v>33415</v>
      </c>
      <c r="L21" s="147" t="n">
        <v>34520</v>
      </c>
      <c r="M21" s="147" t="n">
        <v>35625</v>
      </c>
      <c r="N21" s="147" t="n">
        <v>36728</v>
      </c>
      <c r="O21" s="25" t="n">
        <v>40043</v>
      </c>
    </row>
    <row outlineLevel="0" r="22">
      <c r="A22" s="142" t="n">
        <v>2400</v>
      </c>
      <c r="B22" s="270" t="n">
        <v>28487</v>
      </c>
      <c r="C22" s="144" t="n">
        <v>29091</v>
      </c>
      <c r="D22" s="144" t="n">
        <v>29693</v>
      </c>
      <c r="E22" s="144" t="n">
        <v>30294</v>
      </c>
      <c r="F22" s="144" t="n">
        <v>30898</v>
      </c>
      <c r="G22" s="144" t="n">
        <v>31500</v>
      </c>
      <c r="H22" s="144" t="n">
        <v>32705</v>
      </c>
      <c r="I22" s="144" t="n">
        <v>33910</v>
      </c>
      <c r="J22" s="144" t="n">
        <v>35114</v>
      </c>
      <c r="K22" s="144" t="n">
        <v>36319</v>
      </c>
      <c r="L22" s="144" t="n">
        <v>37525</v>
      </c>
      <c r="M22" s="144" t="n">
        <v>38729</v>
      </c>
      <c r="N22" s="144" t="n">
        <v>39934</v>
      </c>
      <c r="O22" s="22" t="n">
        <v>43548</v>
      </c>
    </row>
    <row outlineLevel="0" r="23">
      <c r="A23" s="145" t="n">
        <v>2600</v>
      </c>
      <c r="B23" s="272" t="n">
        <v>30830</v>
      </c>
      <c r="C23" s="147" t="n">
        <v>31482</v>
      </c>
      <c r="D23" s="147" t="n">
        <v>32135</v>
      </c>
      <c r="E23" s="147" t="n">
        <v>32787</v>
      </c>
      <c r="F23" s="147" t="n">
        <v>33440</v>
      </c>
      <c r="G23" s="147" t="n">
        <v>34093</v>
      </c>
      <c r="H23" s="147" t="n">
        <v>35397</v>
      </c>
      <c r="I23" s="147" t="n">
        <v>36703</v>
      </c>
      <c r="J23" s="147" t="n">
        <v>38007</v>
      </c>
      <c r="K23" s="147" t="n">
        <v>39313</v>
      </c>
      <c r="L23" s="147" t="n">
        <v>40618</v>
      </c>
      <c r="M23" s="147" t="n">
        <v>41924</v>
      </c>
      <c r="N23" s="147" t="n">
        <v>43228</v>
      </c>
      <c r="O23" s="25" t="n">
        <v>47145</v>
      </c>
    </row>
    <row outlineLevel="0" r="24">
      <c r="A24" s="142" t="n">
        <v>2800</v>
      </c>
      <c r="B24" s="270" t="n">
        <v>33261</v>
      </c>
      <c r="C24" s="144" t="n">
        <v>33964</v>
      </c>
      <c r="D24" s="144" t="n">
        <v>34667</v>
      </c>
      <c r="E24" s="144" t="n">
        <v>35371</v>
      </c>
      <c r="F24" s="144" t="n">
        <v>36074</v>
      </c>
      <c r="G24" s="144" t="n">
        <v>36777</v>
      </c>
      <c r="H24" s="144" t="n">
        <v>38180</v>
      </c>
      <c r="I24" s="144" t="n">
        <v>39586</v>
      </c>
      <c r="J24" s="144" t="n">
        <v>40992</v>
      </c>
      <c r="K24" s="144" t="n">
        <v>42398</v>
      </c>
      <c r="L24" s="144" t="n">
        <v>43802</v>
      </c>
      <c r="M24" s="144" t="n">
        <v>45209</v>
      </c>
      <c r="N24" s="144" t="n">
        <v>46615</v>
      </c>
      <c r="O24" s="22" t="n">
        <v>50830</v>
      </c>
    </row>
    <row outlineLevel="0" r="25">
      <c r="A25" s="145" t="n">
        <v>3000</v>
      </c>
      <c r="B25" s="272" t="n">
        <v>35783</v>
      </c>
      <c r="C25" s="147" t="n">
        <v>36537</v>
      </c>
      <c r="D25" s="147" t="n">
        <v>37289</v>
      </c>
      <c r="E25" s="147" t="n">
        <v>38043</v>
      </c>
      <c r="F25" s="147" t="n">
        <v>38795</v>
      </c>
      <c r="G25" s="147" t="n">
        <v>39549</v>
      </c>
      <c r="H25" s="147" t="n">
        <v>41055</v>
      </c>
      <c r="I25" s="147" t="n">
        <v>42562</v>
      </c>
      <c r="J25" s="147" t="n">
        <v>44066</v>
      </c>
      <c r="K25" s="147" t="n">
        <v>45573</v>
      </c>
      <c r="L25" s="147" t="n">
        <v>47078</v>
      </c>
      <c r="M25" s="147" t="n">
        <v>48585</v>
      </c>
      <c r="N25" s="147" t="n">
        <v>50091</v>
      </c>
      <c r="O25" s="25" t="n">
        <v>54608</v>
      </c>
    </row>
    <row outlineLevel="0" r="26">
      <c r="A26" s="142" t="n">
        <v>3200</v>
      </c>
      <c r="B26" s="270" t="n">
        <v>38396</v>
      </c>
      <c r="C26" s="144" t="n">
        <v>39199</v>
      </c>
      <c r="D26" s="144" t="n">
        <v>40003</v>
      </c>
      <c r="E26" s="144" t="n">
        <v>40806</v>
      </c>
      <c r="F26" s="144" t="n">
        <v>41609</v>
      </c>
      <c r="G26" s="144" t="n">
        <v>42411</v>
      </c>
      <c r="H26" s="144" t="n">
        <v>44018</v>
      </c>
      <c r="I26" s="144" t="n">
        <v>45625</v>
      </c>
      <c r="J26" s="144" t="n">
        <v>47231</v>
      </c>
      <c r="K26" s="144" t="n">
        <v>48838</v>
      </c>
      <c r="L26" s="144" t="n">
        <v>50443</v>
      </c>
      <c r="M26" s="144" t="n">
        <v>52050</v>
      </c>
      <c r="N26" s="144" t="n">
        <v>53657</v>
      </c>
      <c r="O26" s="22" t="n">
        <v>58476</v>
      </c>
    </row>
    <row outlineLevel="0" r="27">
      <c r="A27" s="145" t="n">
        <v>3400</v>
      </c>
      <c r="B27" s="272" t="n">
        <v>41099</v>
      </c>
      <c r="C27" s="147" t="n">
        <v>41953</v>
      </c>
      <c r="D27" s="147" t="n">
        <v>42805</v>
      </c>
      <c r="E27" s="147" t="n">
        <v>43659</v>
      </c>
      <c r="F27" s="147" t="n">
        <v>44512</v>
      </c>
      <c r="G27" s="147" t="n">
        <v>45367</v>
      </c>
      <c r="H27" s="147" t="n">
        <v>47073</v>
      </c>
      <c r="I27" s="147" t="n">
        <v>48780</v>
      </c>
      <c r="J27" s="147" t="n">
        <v>50486</v>
      </c>
      <c r="K27" s="147" t="n">
        <v>52193</v>
      </c>
      <c r="L27" s="147" t="n">
        <v>53899</v>
      </c>
      <c r="M27" s="147" t="n">
        <v>55607</v>
      </c>
      <c r="N27" s="147" t="n">
        <v>57314</v>
      </c>
      <c r="O27" s="25" t="n">
        <v>62433</v>
      </c>
    </row>
    <row outlineLevel="0" r="28">
      <c r="A28" s="142" t="n">
        <v>3600</v>
      </c>
      <c r="B28" s="270" t="n">
        <v>43893</v>
      </c>
      <c r="C28" s="144" t="n">
        <v>44795</v>
      </c>
      <c r="D28" s="144" t="n">
        <v>45698</v>
      </c>
      <c r="E28" s="144" t="n">
        <v>46603</v>
      </c>
      <c r="F28" s="144" t="n">
        <v>47505</v>
      </c>
      <c r="G28" s="144" t="n">
        <v>48410</v>
      </c>
      <c r="H28" s="144" t="n">
        <v>50219</v>
      </c>
      <c r="I28" s="144" t="n">
        <v>52024</v>
      </c>
      <c r="J28" s="144" t="n">
        <v>53831</v>
      </c>
      <c r="K28" s="144" t="n">
        <v>55640</v>
      </c>
      <c r="L28" s="144" t="n">
        <v>57446</v>
      </c>
      <c r="M28" s="144" t="n">
        <v>59253</v>
      </c>
      <c r="N28" s="144" t="n">
        <v>61060</v>
      </c>
      <c r="O28" s="22" t="n">
        <v>66482</v>
      </c>
    </row>
    <row outlineLevel="0" r="29">
      <c r="A29" s="145" t="n">
        <v>3800</v>
      </c>
      <c r="B29" s="272" t="n">
        <v>46776</v>
      </c>
      <c r="C29" s="147" t="n">
        <v>47729</v>
      </c>
      <c r="D29" s="147" t="n">
        <v>48683</v>
      </c>
      <c r="E29" s="147" t="n">
        <v>49637</v>
      </c>
      <c r="F29" s="147" t="n">
        <v>50591</v>
      </c>
      <c r="G29" s="147" t="n">
        <v>51544</v>
      </c>
      <c r="H29" s="147" t="n">
        <v>53452</v>
      </c>
      <c r="I29" s="147" t="n">
        <v>55360</v>
      </c>
      <c r="J29" s="147" t="n">
        <v>57266</v>
      </c>
      <c r="K29" s="147" t="n">
        <v>59174</v>
      </c>
      <c r="L29" s="147" t="n">
        <v>61081</v>
      </c>
      <c r="M29" s="147" t="n">
        <v>62991</v>
      </c>
      <c r="N29" s="147" t="n">
        <v>64898</v>
      </c>
      <c r="O29" s="25" t="n">
        <v>70620</v>
      </c>
    </row>
    <row ht="15.75" outlineLevel="0" r="30">
      <c r="A30" s="148" t="n">
        <v>4000</v>
      </c>
      <c r="B30" s="274" t="n">
        <v>49749</v>
      </c>
      <c r="C30" s="150" t="n">
        <v>50753</v>
      </c>
      <c r="D30" s="150" t="n">
        <v>51758</v>
      </c>
      <c r="E30" s="150" t="n">
        <v>52761</v>
      </c>
      <c r="F30" s="150" t="n">
        <v>53765</v>
      </c>
      <c r="G30" s="150" t="n">
        <v>54769</v>
      </c>
      <c r="H30" s="150" t="n">
        <v>56777</v>
      </c>
      <c r="I30" s="150" t="n">
        <v>58784</v>
      </c>
      <c r="J30" s="150" t="n">
        <v>60794</v>
      </c>
      <c r="K30" s="150" t="n">
        <v>62802</v>
      </c>
      <c r="L30" s="150" t="n">
        <v>64810</v>
      </c>
      <c r="M30" s="150" t="n">
        <v>66817</v>
      </c>
      <c r="N30" s="150" t="n">
        <v>68824</v>
      </c>
      <c r="O30" s="151" t="n">
        <v>74849</v>
      </c>
    </row>
    <row outlineLevel="0" r="32">
      <c r="A32" s="227" t="n"/>
      <c r="B32" s="2" t="n"/>
      <c r="C32" s="2" t="n"/>
      <c r="D32" s="2" t="n"/>
      <c r="E32" s="2" t="n"/>
      <c r="F32" s="2" t="n"/>
      <c r="G32" s="2" t="n"/>
      <c r="H32" s="2" t="n"/>
      <c r="I32" s="2" t="n"/>
      <c r="J32" s="2" t="n"/>
      <c r="K32" s="2" t="n"/>
      <c r="L32" s="2" t="n"/>
      <c r="M32" s="2" t="n"/>
      <c r="N32" s="2" t="n"/>
      <c r="O32" s="2" t="n"/>
    </row>
    <row outlineLevel="0" r="33">
      <c r="A33" s="30" t="s">
        <v>21</v>
      </c>
      <c r="B33" s="1" t="n"/>
      <c r="C33" s="3" t="n"/>
      <c r="D33" s="1" t="n"/>
      <c r="E33" s="3" t="n"/>
      <c r="F33" s="1" t="n"/>
      <c r="G33" s="3" t="n"/>
      <c r="H33" s="1" t="n"/>
      <c r="I33" s="3" t="n"/>
      <c r="P33" s="97" t="n"/>
      <c r="Q33" s="97" t="n"/>
      <c r="R33" s="97" t="n"/>
    </row>
    <row outlineLevel="0" r="34">
      <c r="A34" s="1" t="n"/>
      <c r="B34" s="1" t="n"/>
      <c r="C34" s="3" t="n"/>
      <c r="D34" s="1" t="n"/>
      <c r="E34" s="3" t="n"/>
      <c r="F34" s="1" t="n"/>
      <c r="G34" s="3" t="n"/>
      <c r="H34" s="1" t="n"/>
      <c r="I34" s="3" t="n"/>
      <c r="P34" s="97" t="n"/>
      <c r="Q34" s="97" t="n"/>
      <c r="R34" s="97" t="n"/>
    </row>
    <row outlineLevel="0" r="35">
      <c r="A35" s="1" t="n"/>
      <c r="B35" s="1" t="n"/>
      <c r="C35" s="3" t="n"/>
      <c r="D35" s="1" t="n"/>
      <c r="E35" s="3" t="n"/>
      <c r="F35" s="1" t="n"/>
      <c r="G35" s="3" t="n"/>
      <c r="H35" s="1" t="n"/>
      <c r="I35" s="3" t="n"/>
      <c r="J35" s="0" t="n"/>
      <c r="P35" s="97" t="n"/>
      <c r="Q35" s="97" t="n"/>
      <c r="R35" s="97" t="n"/>
    </row>
    <row outlineLevel="0" r="36">
      <c r="A36" s="1" t="n"/>
      <c r="B36" s="1" t="n"/>
      <c r="C36" s="3" t="n"/>
      <c r="D36" s="1" t="n"/>
      <c r="E36" s="3" t="n"/>
      <c r="F36" s="1" t="n"/>
      <c r="G36" s="3" t="n"/>
      <c r="H36" s="1" t="n"/>
      <c r="I36" s="3" t="n"/>
      <c r="J36" s="0" t="n"/>
      <c r="P36" s="97" t="n"/>
      <c r="Q36" s="97" t="n"/>
      <c r="R36" s="97" t="n"/>
    </row>
    <row outlineLevel="0" r="37">
      <c r="A37" s="1" t="n"/>
      <c r="B37" s="1" t="n"/>
      <c r="C37" s="3" t="n"/>
      <c r="D37" s="1" t="n"/>
      <c r="E37" s="3" t="n"/>
      <c r="F37" s="1" t="n"/>
      <c r="G37" s="3" t="n"/>
      <c r="H37" s="1" t="n"/>
      <c r="I37" s="3" t="n"/>
      <c r="J37" s="0" t="n"/>
      <c r="P37" s="97" t="n"/>
      <c r="Q37" s="97" t="n"/>
      <c r="R37" s="97" t="n"/>
    </row>
    <row outlineLevel="0" r="38">
      <c r="A38" s="1" t="n"/>
      <c r="B38" s="1" t="n"/>
      <c r="C38" s="3" t="n"/>
      <c r="D38" s="1" t="n"/>
      <c r="E38" s="3" t="n"/>
      <c r="F38" s="1" t="n"/>
      <c r="G38" s="3" t="n"/>
      <c r="H38" s="1" t="n"/>
      <c r="I38" s="3" t="n"/>
      <c r="J38" s="0" t="n"/>
      <c r="P38" s="97" t="n"/>
      <c r="Q38" s="97" t="n"/>
      <c r="R38" s="97" t="n"/>
    </row>
    <row outlineLevel="0" r="39">
      <c r="A39" s="1" t="n"/>
      <c r="B39" s="1" t="n"/>
      <c r="C39" s="3" t="n"/>
      <c r="D39" s="1" t="n"/>
      <c r="E39" s="3" t="n"/>
      <c r="F39" s="1" t="n"/>
      <c r="G39" s="3" t="n"/>
      <c r="H39" s="1" t="n"/>
      <c r="I39" s="3" t="n"/>
      <c r="J39" s="0" t="n"/>
      <c r="P39" s="97" t="n"/>
      <c r="Q39" s="97" t="n"/>
      <c r="R39" s="97" t="n"/>
    </row>
    <row outlineLevel="0" r="40">
      <c r="A40" s="1" t="n"/>
      <c r="B40" s="1" t="n"/>
      <c r="C40" s="3" t="n"/>
      <c r="D40" s="1" t="n"/>
      <c r="E40" s="3" t="n"/>
      <c r="F40" s="1" t="n"/>
      <c r="G40" s="3" t="n"/>
      <c r="H40" s="1" t="n"/>
      <c r="I40" s="3" t="n"/>
      <c r="P40" s="97" t="n"/>
      <c r="Q40" s="97" t="n"/>
      <c r="R40" s="97" t="n"/>
    </row>
    <row outlineLevel="0" r="41">
      <c r="A41" s="1" t="n"/>
      <c r="B41" s="1" t="n"/>
      <c r="C41" s="3" t="n"/>
      <c r="D41" s="1" t="n"/>
      <c r="E41" s="3" t="n"/>
      <c r="F41" s="1" t="n"/>
      <c r="G41" s="3" t="n"/>
      <c r="H41" s="1" t="n"/>
      <c r="I41" s="3" t="n"/>
      <c r="P41" s="97" t="n"/>
      <c r="Q41" s="97" t="n"/>
      <c r="R41" s="97" t="n"/>
    </row>
    <row outlineLevel="0" r="42">
      <c r="A42" s="1" t="n"/>
      <c r="B42" s="1" t="n"/>
      <c r="C42" s="3" t="n"/>
      <c r="D42" s="1" t="n"/>
      <c r="E42" s="3" t="n"/>
      <c r="F42" s="1" t="n"/>
      <c r="G42" s="3" t="n"/>
      <c r="H42" s="1" t="n"/>
      <c r="I42" s="3" t="n"/>
      <c r="P42" s="97" t="n"/>
      <c r="Q42" s="97" t="n"/>
      <c r="R42" s="97" t="n"/>
    </row>
  </sheetData>
  <mergeCells count="3">
    <mergeCell ref="A12:A14"/>
    <mergeCell ref="B12:O12"/>
    <mergeCell ref="B13:O13"/>
  </mergeCells>
  <hyperlinks>
    <hyperlink display="http://www.teplov.ru/" r:id="rId1" ref="A4"/>
  </hyperlinks>
  <pageMargins bottom="0.15748031437397003" footer="0.31496062874794006" header="0.31496062874794006" left="0.23622046411037445" right="0.23622046411037445" top="0.15748031437397003"/>
  <pageSetup fitToHeight="0" fitToWidth="1" orientation="portrait" paperHeight="297mm" paperSize="9" paperWidth="210mm" scale="100"/>
  <drawing r:id="rId2"/>
</worksheet>
</file>

<file path=xl/worksheets/sheet1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R78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style="96" width="12.285156665646594"/>
    <col customWidth="true" max="18" min="2" outlineLevel="0" style="97" width="8.5703126546284629"/>
  </cols>
  <sheetData>
    <row outlineLevel="0" r="1">
      <c r="A1" s="4" t="n"/>
      <c r="B1" s="1" t="n"/>
      <c r="C1" s="3" t="n"/>
      <c r="D1" s="1" t="n"/>
      <c r="E1" s="3" t="n"/>
      <c r="F1" s="1" t="n"/>
      <c r="G1" s="3" t="n"/>
      <c r="H1" s="1" t="n"/>
      <c r="I1" s="98" t="n"/>
    </row>
    <row outlineLevel="0" r="2">
      <c r="A2" s="4" t="n"/>
      <c r="B2" s="1" t="n"/>
      <c r="C2" s="3" t="n"/>
      <c r="D2" s="1" t="n"/>
      <c r="E2" s="3" t="n"/>
      <c r="F2" s="1" t="n"/>
      <c r="G2" s="3" t="n"/>
      <c r="H2" s="1" t="n"/>
      <c r="I2" s="3" t="n"/>
    </row>
    <row outlineLevel="0" r="3">
      <c r="A3" s="4" t="n"/>
      <c r="B3" s="1" t="n"/>
      <c r="C3" s="3" t="n"/>
      <c r="D3" s="1" t="n"/>
      <c r="E3" s="3" t="n"/>
      <c r="F3" s="1" t="n"/>
      <c r="G3" s="3" t="n"/>
      <c r="H3" s="1" t="n"/>
      <c r="I3" s="3" t="n"/>
    </row>
    <row customHeight="true" ht="15" outlineLevel="0" r="4">
      <c r="A4" s="5" t="s">
        <v>1</v>
      </c>
      <c r="B4" s="1" t="n"/>
      <c r="C4" s="3" t="n"/>
      <c r="D4" s="6" t="n"/>
      <c r="E4" s="6" t="n"/>
      <c r="F4" s="6" t="n"/>
      <c r="G4" s="6" t="n"/>
      <c r="H4" s="6" t="n"/>
      <c r="I4" s="3" t="n"/>
    </row>
    <row customHeight="true" ht="21.75" outlineLevel="0" r="5">
      <c r="A5" s="4" t="n"/>
      <c r="B5" s="1" t="n"/>
      <c r="C5" s="3" t="n"/>
      <c r="D5" s="6" t="n"/>
      <c r="E5" s="6" t="n"/>
      <c r="F5" s="6" t="n"/>
      <c r="G5" s="6" t="n"/>
      <c r="H5" s="6" t="n"/>
      <c r="I5" s="3" t="n"/>
    </row>
    <row ht="18" outlineLevel="0" r="6">
      <c r="A6" s="4" t="n"/>
      <c r="B6" s="1" t="n"/>
      <c r="C6" s="3" t="n"/>
      <c r="D6" s="7" t="n"/>
      <c r="E6" s="7" t="n"/>
      <c r="F6" s="7" t="n"/>
      <c r="G6" s="7" t="n"/>
      <c r="H6" s="7" t="n"/>
      <c r="I6" s="3" t="n"/>
    </row>
    <row ht="18" outlineLevel="0" r="7">
      <c r="A7" s="4" t="n"/>
      <c r="B7" s="1" t="n"/>
      <c r="C7" s="3" t="n"/>
      <c r="D7" s="7" t="n"/>
      <c r="E7" s="7" t="n"/>
      <c r="F7" s="7" t="n"/>
      <c r="G7" s="7" t="n"/>
      <c r="H7" s="7" t="n"/>
      <c r="I7" s="3" t="n"/>
    </row>
    <row ht="18" outlineLevel="0" r="8">
      <c r="A8" s="4" t="n"/>
      <c r="B8" s="1" t="n"/>
      <c r="C8" s="3" t="n"/>
      <c r="D8" s="7" t="n"/>
      <c r="E8" s="7" t="n"/>
      <c r="F8" s="7" t="n"/>
      <c r="G8" s="7" t="n"/>
      <c r="H8" s="7" t="n"/>
      <c r="I8" s="3" t="n"/>
    </row>
    <row ht="18" outlineLevel="0" r="9">
      <c r="A9" s="4" t="n"/>
      <c r="B9" s="1" t="n"/>
      <c r="C9" s="3" t="n"/>
      <c r="D9" s="7" t="n"/>
      <c r="E9" s="7" t="n"/>
      <c r="F9" s="7" t="n"/>
      <c r="G9" s="7" t="n"/>
      <c r="H9" s="7" t="n"/>
      <c r="I9" s="3" t="n"/>
    </row>
    <row outlineLevel="0" r="10">
      <c r="A10" s="4" t="n"/>
      <c r="B10" s="4" t="n"/>
      <c r="C10" s="32" t="n"/>
      <c r="D10" s="1" t="n"/>
      <c r="E10" s="3" t="n"/>
      <c r="F10" s="1" t="n"/>
      <c r="G10" s="3" t="n"/>
      <c r="H10" s="1" t="n"/>
      <c r="I10" s="3" t="n"/>
    </row>
    <row ht="15.75" outlineLevel="0" r="11">
      <c r="A11" s="4" t="n"/>
      <c r="B11" s="4" t="n"/>
      <c r="C11" s="32" t="n"/>
      <c r="D11" s="1" t="n"/>
      <c r="E11" s="3" t="n"/>
      <c r="F11" s="1" t="n"/>
      <c r="G11" s="3" t="n"/>
      <c r="H11" s="1" t="n"/>
      <c r="I11" s="3" t="n"/>
    </row>
    <row customHeight="true" ht="17.25" outlineLevel="0" r="12">
      <c r="A12" s="8" t="s">
        <v>10</v>
      </c>
      <c r="B12" s="99" t="s">
        <v>22</v>
      </c>
      <c r="C12" s="386" t="s"/>
      <c r="D12" s="387" t="s"/>
      <c r="E12" s="388" t="s"/>
      <c r="F12" s="389" t="s"/>
      <c r="G12" s="390" t="s"/>
      <c r="H12" s="391" t="s"/>
      <c r="I12" s="392" t="s"/>
      <c r="J12" s="393" t="s"/>
      <c r="K12" s="394" t="s"/>
      <c r="L12" s="395" t="s"/>
      <c r="M12" s="396" t="s"/>
      <c r="N12" s="397" t="s"/>
      <c r="O12" s="398" t="s"/>
      <c r="P12" s="399" t="s"/>
      <c r="Q12" s="400" t="s"/>
      <c r="R12" s="401" t="s"/>
    </row>
    <row ht="15.75" outlineLevel="0" r="13">
      <c r="A13" s="402" t="s"/>
      <c r="B13" s="135" t="n">
        <v>200</v>
      </c>
      <c r="C13" s="136" t="n">
        <v>250</v>
      </c>
      <c r="D13" s="136" t="n">
        <v>300</v>
      </c>
      <c r="E13" s="136" t="n">
        <v>350</v>
      </c>
      <c r="F13" s="136" t="n">
        <v>400</v>
      </c>
      <c r="G13" s="136" t="n">
        <v>450</v>
      </c>
      <c r="H13" s="136" t="n">
        <v>500</v>
      </c>
      <c r="I13" s="136" t="n">
        <v>550</v>
      </c>
      <c r="J13" s="136" t="n">
        <v>600</v>
      </c>
      <c r="K13" s="136" t="n">
        <v>650</v>
      </c>
      <c r="L13" s="136" t="n">
        <v>700</v>
      </c>
      <c r="M13" s="136" t="n">
        <v>750</v>
      </c>
      <c r="N13" s="136" t="n">
        <v>800</v>
      </c>
      <c r="O13" s="136" t="n">
        <v>850</v>
      </c>
      <c r="P13" s="136" t="n">
        <v>900</v>
      </c>
      <c r="Q13" s="136" t="n">
        <v>950</v>
      </c>
      <c r="R13" s="137" t="n">
        <v>1000</v>
      </c>
    </row>
    <row outlineLevel="0" r="14">
      <c r="A14" s="139" t="n">
        <v>200</v>
      </c>
      <c r="B14" s="403" t="n">
        <v>506</v>
      </c>
      <c r="C14" s="404" t="n">
        <v>536</v>
      </c>
      <c r="D14" s="404" t="n">
        <v>566</v>
      </c>
      <c r="E14" s="404" t="n">
        <v>596</v>
      </c>
      <c r="F14" s="404" t="n">
        <v>626</v>
      </c>
      <c r="G14" s="404" t="n">
        <v>656</v>
      </c>
      <c r="H14" s="404" t="n">
        <v>686</v>
      </c>
      <c r="I14" s="404" t="n">
        <v>716</v>
      </c>
      <c r="J14" s="404" t="n">
        <v>752</v>
      </c>
      <c r="K14" s="404" t="n">
        <v>782</v>
      </c>
      <c r="L14" s="404" t="n">
        <v>812</v>
      </c>
      <c r="M14" s="404" t="n">
        <v>842</v>
      </c>
      <c r="N14" s="404" t="n">
        <v>872</v>
      </c>
      <c r="O14" s="404" t="n">
        <v>908</v>
      </c>
      <c r="P14" s="404" t="n">
        <v>938</v>
      </c>
      <c r="Q14" s="404" t="n">
        <v>968</v>
      </c>
      <c r="R14" s="405" t="n">
        <v>998</v>
      </c>
    </row>
    <row outlineLevel="0" r="15">
      <c r="A15" s="142" t="n">
        <v>250</v>
      </c>
      <c r="B15" s="406" t="n">
        <v>569</v>
      </c>
      <c r="C15" s="407" t="n">
        <v>607</v>
      </c>
      <c r="D15" s="407" t="n">
        <v>644</v>
      </c>
      <c r="E15" s="407" t="n">
        <v>682</v>
      </c>
      <c r="F15" s="407" t="n">
        <v>720</v>
      </c>
      <c r="G15" s="407" t="n">
        <v>763</v>
      </c>
      <c r="H15" s="407" t="n">
        <v>801</v>
      </c>
      <c r="I15" s="407" t="n">
        <v>838</v>
      </c>
      <c r="J15" s="407" t="n">
        <v>876</v>
      </c>
      <c r="K15" s="407" t="n">
        <v>919</v>
      </c>
      <c r="L15" s="407" t="n">
        <v>957</v>
      </c>
      <c r="M15" s="407" t="n">
        <v>994</v>
      </c>
      <c r="N15" s="407" t="n">
        <v>1040</v>
      </c>
      <c r="O15" s="407" t="n">
        <v>1077</v>
      </c>
      <c r="P15" s="407" t="n">
        <v>1115</v>
      </c>
      <c r="Q15" s="407" t="n">
        <v>1152</v>
      </c>
      <c r="R15" s="408" t="n">
        <v>1197</v>
      </c>
    </row>
    <row customHeight="true" ht="15.75" outlineLevel="0" r="16">
      <c r="A16" s="145" t="n">
        <v>300</v>
      </c>
      <c r="B16" s="409" t="n">
        <v>641</v>
      </c>
      <c r="C16" s="410" t="n">
        <v>686</v>
      </c>
      <c r="D16" s="410" t="n">
        <v>731</v>
      </c>
      <c r="E16" s="410" t="n">
        <v>782</v>
      </c>
      <c r="F16" s="410" t="n">
        <v>827</v>
      </c>
      <c r="G16" s="410" t="n">
        <v>872</v>
      </c>
      <c r="H16" s="410" t="n">
        <v>923</v>
      </c>
      <c r="I16" s="410" t="n">
        <v>968</v>
      </c>
      <c r="J16" s="410" t="n">
        <v>1013</v>
      </c>
      <c r="K16" s="410" t="n">
        <v>1066</v>
      </c>
      <c r="L16" s="410" t="n">
        <v>1111</v>
      </c>
      <c r="M16" s="410" t="n">
        <v>1156</v>
      </c>
      <c r="N16" s="410" t="n">
        <v>1209</v>
      </c>
      <c r="O16" s="410" t="n">
        <v>1254</v>
      </c>
      <c r="P16" s="410" t="n">
        <v>1299</v>
      </c>
      <c r="Q16" s="410" t="n">
        <v>1354</v>
      </c>
      <c r="R16" s="411" t="n">
        <v>1399</v>
      </c>
    </row>
    <row outlineLevel="0" r="17">
      <c r="A17" s="142" t="n">
        <v>350</v>
      </c>
      <c r="B17" s="406" t="n">
        <v>720</v>
      </c>
      <c r="C17" s="407" t="n">
        <v>778</v>
      </c>
      <c r="D17" s="407" t="n">
        <v>831</v>
      </c>
      <c r="E17" s="407" t="n">
        <v>883</v>
      </c>
      <c r="F17" s="407" t="n">
        <v>942</v>
      </c>
      <c r="G17" s="407" t="n">
        <v>994</v>
      </c>
      <c r="H17" s="407" t="n">
        <v>1055</v>
      </c>
      <c r="I17" s="407" t="n">
        <v>1107</v>
      </c>
      <c r="J17" s="407" t="n">
        <v>1160</v>
      </c>
      <c r="K17" s="407" t="n">
        <v>1220</v>
      </c>
      <c r="L17" s="407" t="n">
        <v>1272</v>
      </c>
      <c r="M17" s="407" t="n">
        <v>1325</v>
      </c>
      <c r="N17" s="407" t="n">
        <v>1387</v>
      </c>
      <c r="O17" s="407" t="n">
        <v>1440</v>
      </c>
      <c r="P17" s="407" t="n">
        <v>1496</v>
      </c>
      <c r="Q17" s="407" t="n">
        <v>1549</v>
      </c>
      <c r="R17" s="408" t="n">
        <v>1601</v>
      </c>
    </row>
    <row customHeight="true" ht="15" outlineLevel="0" r="18">
      <c r="A18" s="145" t="n">
        <v>400</v>
      </c>
      <c r="B18" s="409" t="n">
        <v>812</v>
      </c>
      <c r="C18" s="410" t="n">
        <v>872</v>
      </c>
      <c r="D18" s="410" t="n">
        <v>938</v>
      </c>
      <c r="E18" s="410" t="n">
        <v>998</v>
      </c>
      <c r="F18" s="410" t="n">
        <v>1066</v>
      </c>
      <c r="G18" s="410" t="n">
        <v>1126</v>
      </c>
      <c r="H18" s="410" t="n">
        <v>1194</v>
      </c>
      <c r="I18" s="410" t="n">
        <v>1254</v>
      </c>
      <c r="J18" s="410" t="n">
        <v>1314</v>
      </c>
      <c r="K18" s="410" t="n">
        <v>1384</v>
      </c>
      <c r="L18" s="410" t="n">
        <v>1444</v>
      </c>
      <c r="M18" s="410" t="n">
        <v>1508</v>
      </c>
      <c r="N18" s="410" t="n">
        <v>1568</v>
      </c>
      <c r="O18" s="410" t="n">
        <v>1628</v>
      </c>
      <c r="P18" s="410" t="n">
        <v>1700</v>
      </c>
      <c r="Q18" s="410" t="n">
        <v>1760</v>
      </c>
      <c r="R18" s="411" t="n">
        <v>1820</v>
      </c>
    </row>
    <row outlineLevel="0" r="19">
      <c r="A19" s="142" t="n">
        <v>450</v>
      </c>
      <c r="B19" s="406" t="n">
        <v>911</v>
      </c>
      <c r="C19" s="407" t="n">
        <v>979</v>
      </c>
      <c r="D19" s="407" t="n">
        <v>1055</v>
      </c>
      <c r="E19" s="407" t="n">
        <v>1122</v>
      </c>
      <c r="F19" s="407" t="n">
        <v>1197</v>
      </c>
      <c r="G19" s="407" t="n">
        <v>1265</v>
      </c>
      <c r="H19" s="407" t="n">
        <v>1342</v>
      </c>
      <c r="I19" s="407" t="n">
        <v>1410</v>
      </c>
      <c r="J19" s="407" t="n">
        <v>1477</v>
      </c>
      <c r="K19" s="407" t="n">
        <v>1549</v>
      </c>
      <c r="L19" s="407" t="n">
        <v>1616</v>
      </c>
      <c r="M19" s="407" t="n">
        <v>1696</v>
      </c>
      <c r="N19" s="407" t="n">
        <v>1764</v>
      </c>
      <c r="O19" s="407" t="n">
        <v>1840</v>
      </c>
      <c r="P19" s="407" t="n">
        <v>1907</v>
      </c>
      <c r="Q19" s="407" t="n">
        <v>1975</v>
      </c>
      <c r="R19" s="408" t="n">
        <v>2048</v>
      </c>
    </row>
    <row outlineLevel="0" r="20">
      <c r="A20" s="145" t="n">
        <v>500</v>
      </c>
      <c r="B20" s="409" t="n">
        <v>1013</v>
      </c>
      <c r="C20" s="410" t="n">
        <v>1096</v>
      </c>
      <c r="D20" s="410" t="n">
        <v>1171</v>
      </c>
      <c r="E20" s="410" t="n">
        <v>1254</v>
      </c>
      <c r="F20" s="410" t="n">
        <v>1329</v>
      </c>
      <c r="G20" s="410" t="n">
        <v>1414</v>
      </c>
      <c r="H20" s="410" t="n">
        <v>1489</v>
      </c>
      <c r="I20" s="410" t="n">
        <v>1568</v>
      </c>
      <c r="J20" s="410" t="n">
        <v>1643</v>
      </c>
      <c r="K20" s="410" t="n">
        <v>1730</v>
      </c>
      <c r="L20" s="410" t="n">
        <v>1805</v>
      </c>
      <c r="M20" s="410" t="n">
        <v>1888</v>
      </c>
      <c r="N20" s="410" t="n">
        <v>1963</v>
      </c>
      <c r="O20" s="410" t="n">
        <v>2044</v>
      </c>
      <c r="P20" s="410" t="n">
        <v>2119</v>
      </c>
      <c r="Q20" s="410" t="n">
        <v>2194</v>
      </c>
      <c r="R20" s="412" t="n">
        <v>2279</v>
      </c>
    </row>
    <row outlineLevel="0" r="21">
      <c r="A21" s="142" t="n">
        <v>550</v>
      </c>
      <c r="B21" s="406" t="n">
        <v>1130</v>
      </c>
      <c r="C21" s="407" t="n">
        <v>1220</v>
      </c>
      <c r="D21" s="407" t="n">
        <v>1302</v>
      </c>
      <c r="E21" s="407" t="n">
        <v>1395</v>
      </c>
      <c r="F21" s="407" t="n">
        <v>1477</v>
      </c>
      <c r="G21" s="407" t="n">
        <v>1564</v>
      </c>
      <c r="H21" s="407" t="n">
        <v>1647</v>
      </c>
      <c r="I21" s="407" t="n">
        <v>1741</v>
      </c>
      <c r="J21" s="407" t="n">
        <v>1824</v>
      </c>
      <c r="K21" s="407" t="n">
        <v>1915</v>
      </c>
      <c r="L21" s="407" t="n">
        <v>1997</v>
      </c>
      <c r="M21" s="407" t="n">
        <v>2085</v>
      </c>
      <c r="N21" s="407" t="n">
        <v>2168</v>
      </c>
      <c r="O21" s="407" t="n">
        <v>2260</v>
      </c>
      <c r="P21" s="407" t="n">
        <v>2342</v>
      </c>
      <c r="Q21" s="407" t="n">
        <v>2425</v>
      </c>
      <c r="R21" s="408" t="n">
        <v>2522</v>
      </c>
    </row>
    <row outlineLevel="0" r="22">
      <c r="A22" s="145" t="n">
        <v>600</v>
      </c>
      <c r="B22" s="409" t="n">
        <v>1254</v>
      </c>
      <c r="C22" s="410" t="n">
        <v>1354</v>
      </c>
      <c r="D22" s="410" t="n">
        <v>1444</v>
      </c>
      <c r="E22" s="410" t="n">
        <v>1538</v>
      </c>
      <c r="F22" s="410" t="n">
        <v>1628</v>
      </c>
      <c r="G22" s="410" t="n">
        <v>1730</v>
      </c>
      <c r="H22" s="410" t="n">
        <v>1820</v>
      </c>
      <c r="I22" s="410" t="n">
        <v>1918</v>
      </c>
      <c r="J22" s="410" t="n">
        <v>2008</v>
      </c>
      <c r="K22" s="410" t="n">
        <v>2104</v>
      </c>
      <c r="L22" s="410" t="n">
        <v>2194</v>
      </c>
      <c r="M22" s="410" t="n">
        <v>2294</v>
      </c>
      <c r="N22" s="410" t="n">
        <v>2384</v>
      </c>
      <c r="O22" s="410" t="n">
        <v>2488</v>
      </c>
      <c r="P22" s="410" t="n">
        <v>2578</v>
      </c>
      <c r="Q22" s="410" t="n">
        <v>2673</v>
      </c>
      <c r="R22" s="411" t="n">
        <v>2763</v>
      </c>
    </row>
    <row outlineLevel="0" r="23">
      <c r="A23" s="142" t="n">
        <v>650</v>
      </c>
      <c r="B23" s="406" t="n">
        <v>1387</v>
      </c>
      <c r="C23" s="407" t="n">
        <v>1485</v>
      </c>
      <c r="D23" s="407" t="n">
        <v>1586</v>
      </c>
      <c r="E23" s="407" t="n">
        <v>1696</v>
      </c>
      <c r="F23" s="407" t="n">
        <v>1794</v>
      </c>
      <c r="G23" s="407" t="n">
        <v>1900</v>
      </c>
      <c r="H23" s="407" t="n">
        <v>1997</v>
      </c>
      <c r="I23" s="407" t="n">
        <v>2100</v>
      </c>
      <c r="J23" s="407" t="n">
        <v>2198</v>
      </c>
      <c r="K23" s="407" t="n">
        <v>2305</v>
      </c>
      <c r="L23" s="407" t="n">
        <v>2402</v>
      </c>
      <c r="M23" s="407" t="n">
        <v>2515</v>
      </c>
      <c r="N23" s="407" t="n">
        <v>2612</v>
      </c>
      <c r="O23" s="407" t="n">
        <v>2714</v>
      </c>
      <c r="P23" s="407" t="n">
        <v>2812</v>
      </c>
      <c r="Q23" s="407" t="n">
        <v>2927</v>
      </c>
      <c r="R23" s="408" t="n">
        <v>3024</v>
      </c>
    </row>
    <row outlineLevel="0" r="24">
      <c r="A24" s="145" t="n">
        <v>700</v>
      </c>
      <c r="B24" s="409" t="n">
        <v>1523</v>
      </c>
      <c r="C24" s="410" t="n">
        <v>1628</v>
      </c>
      <c r="D24" s="410" t="n">
        <v>1745</v>
      </c>
      <c r="E24" s="410" t="n">
        <v>1858</v>
      </c>
      <c r="F24" s="410" t="n">
        <v>1963</v>
      </c>
      <c r="G24" s="410" t="n">
        <v>2074</v>
      </c>
      <c r="H24" s="410" t="n">
        <v>2179</v>
      </c>
      <c r="I24" s="410" t="n">
        <v>2294</v>
      </c>
      <c r="J24" s="410" t="n">
        <v>2399</v>
      </c>
      <c r="K24" s="410" t="n">
        <v>2518</v>
      </c>
      <c r="L24" s="410" t="n">
        <v>2623</v>
      </c>
      <c r="M24" s="410" t="n">
        <v>2733</v>
      </c>
      <c r="N24" s="410" t="n">
        <v>2838</v>
      </c>
      <c r="O24" s="410" t="n">
        <v>2960</v>
      </c>
      <c r="P24" s="410" t="n">
        <v>3065</v>
      </c>
      <c r="Q24" s="410" t="n">
        <v>3184</v>
      </c>
      <c r="R24" s="411" t="n">
        <v>3289</v>
      </c>
    </row>
    <row outlineLevel="0" r="25">
      <c r="A25" s="142" t="n">
        <v>750</v>
      </c>
      <c r="B25" s="406" t="n">
        <v>1674</v>
      </c>
      <c r="C25" s="407" t="n">
        <v>1786</v>
      </c>
      <c r="D25" s="407" t="n">
        <v>1907</v>
      </c>
      <c r="E25" s="407" t="n">
        <v>2020</v>
      </c>
      <c r="F25" s="407" t="n">
        <v>2138</v>
      </c>
      <c r="G25" s="407" t="n">
        <v>2260</v>
      </c>
      <c r="H25" s="407" t="n">
        <v>2372</v>
      </c>
      <c r="I25" s="407" t="n">
        <v>2500</v>
      </c>
      <c r="J25" s="407" t="n">
        <v>2612</v>
      </c>
      <c r="K25" s="407" t="n">
        <v>2729</v>
      </c>
      <c r="L25" s="407" t="n">
        <v>2842</v>
      </c>
      <c r="M25" s="407" t="n">
        <v>2972</v>
      </c>
      <c r="N25" s="407" t="n">
        <v>3084</v>
      </c>
      <c r="O25" s="407" t="n">
        <v>3211</v>
      </c>
      <c r="P25" s="407" t="n">
        <v>3323</v>
      </c>
      <c r="Q25" s="407" t="n">
        <v>3439</v>
      </c>
      <c r="R25" s="408" t="n">
        <v>3552</v>
      </c>
    </row>
    <row outlineLevel="0" r="26">
      <c r="A26" s="145" t="n">
        <v>800</v>
      </c>
      <c r="B26" s="409" t="n">
        <v>1820</v>
      </c>
      <c r="C26" s="410" t="n">
        <v>1948</v>
      </c>
      <c r="D26" s="410" t="n">
        <v>2074</v>
      </c>
      <c r="E26" s="410" t="n">
        <v>2194</v>
      </c>
      <c r="F26" s="410" t="n">
        <v>2324</v>
      </c>
      <c r="G26" s="410" t="n">
        <v>2458</v>
      </c>
      <c r="H26" s="410" t="n">
        <v>2578</v>
      </c>
      <c r="I26" s="410" t="n">
        <v>2703</v>
      </c>
      <c r="J26" s="413" t="n">
        <v>2823</v>
      </c>
      <c r="K26" s="410" t="n">
        <v>2960</v>
      </c>
      <c r="L26" s="410" t="n">
        <v>3080</v>
      </c>
      <c r="M26" s="410" t="n">
        <v>3214</v>
      </c>
      <c r="N26" s="410" t="n">
        <v>3334</v>
      </c>
      <c r="O26" s="410" t="n">
        <v>3458</v>
      </c>
      <c r="P26" s="410" t="n">
        <v>3578</v>
      </c>
      <c r="Q26" s="410" t="n">
        <v>3698</v>
      </c>
      <c r="R26" s="411" t="n">
        <v>3857</v>
      </c>
    </row>
    <row outlineLevel="0" r="27">
      <c r="A27" s="142" t="n">
        <v>850</v>
      </c>
      <c r="B27" s="406" t="n">
        <v>1982</v>
      </c>
      <c r="C27" s="407" t="n">
        <v>2115</v>
      </c>
      <c r="D27" s="407" t="n">
        <v>2252</v>
      </c>
      <c r="E27" s="407" t="n">
        <v>2380</v>
      </c>
      <c r="F27" s="407" t="n">
        <v>2522</v>
      </c>
      <c r="G27" s="407" t="n">
        <v>2654</v>
      </c>
      <c r="H27" s="407" t="n">
        <v>2782</v>
      </c>
      <c r="I27" s="407" t="n">
        <v>2927</v>
      </c>
      <c r="J27" s="407" t="n">
        <v>3054</v>
      </c>
      <c r="K27" s="407" t="n">
        <v>3196</v>
      </c>
      <c r="L27" s="407" t="n">
        <v>3323</v>
      </c>
      <c r="M27" s="407" t="n">
        <v>3454</v>
      </c>
      <c r="N27" s="407" t="n">
        <v>3582</v>
      </c>
      <c r="O27" s="407" t="n">
        <v>3709</v>
      </c>
      <c r="P27" s="407" t="n">
        <v>3875</v>
      </c>
      <c r="Q27" s="407" t="n">
        <v>4003</v>
      </c>
      <c r="R27" s="408" t="n">
        <v>4128</v>
      </c>
    </row>
    <row outlineLevel="0" r="28">
      <c r="A28" s="145" t="n">
        <v>900</v>
      </c>
      <c r="B28" s="409" t="n">
        <v>2149</v>
      </c>
      <c r="C28" s="410" t="n">
        <v>2294</v>
      </c>
      <c r="D28" s="410" t="n">
        <v>2443</v>
      </c>
      <c r="E28" s="410" t="n">
        <v>2578</v>
      </c>
      <c r="F28" s="410" t="n">
        <v>2718</v>
      </c>
      <c r="G28" s="410" t="n">
        <v>2853</v>
      </c>
      <c r="H28" s="410" t="n">
        <v>3005</v>
      </c>
      <c r="I28" s="410" t="n">
        <v>3141</v>
      </c>
      <c r="J28" s="410" t="n">
        <v>3289</v>
      </c>
      <c r="K28" s="410" t="n">
        <v>3425</v>
      </c>
      <c r="L28" s="410" t="n">
        <v>3563</v>
      </c>
      <c r="M28" s="410" t="n">
        <v>3698</v>
      </c>
      <c r="N28" s="410" t="n">
        <v>3872</v>
      </c>
      <c r="O28" s="410" t="n">
        <v>4007</v>
      </c>
      <c r="P28" s="410" t="n">
        <v>4140</v>
      </c>
      <c r="Q28" s="410" t="n">
        <v>4275</v>
      </c>
      <c r="R28" s="411" t="n">
        <v>4410</v>
      </c>
    </row>
    <row outlineLevel="0" r="29">
      <c r="A29" s="142" t="n">
        <v>950</v>
      </c>
      <c r="B29" s="406" t="n">
        <v>2327</v>
      </c>
      <c r="C29" s="407" t="n">
        <v>2485</v>
      </c>
      <c r="D29" s="407" t="n">
        <v>2627</v>
      </c>
      <c r="E29" s="407" t="n">
        <v>2773</v>
      </c>
      <c r="F29" s="407" t="n">
        <v>2934</v>
      </c>
      <c r="G29" s="407" t="n">
        <v>3077</v>
      </c>
      <c r="H29" s="407" t="n">
        <v>3233</v>
      </c>
      <c r="I29" s="407" t="n">
        <v>3376</v>
      </c>
      <c r="J29" s="407" t="n">
        <v>3522</v>
      </c>
      <c r="K29" s="407" t="n">
        <v>3664</v>
      </c>
      <c r="L29" s="407" t="n">
        <v>3845</v>
      </c>
      <c r="M29" s="407" t="n">
        <v>3988</v>
      </c>
      <c r="N29" s="407" t="n">
        <v>4128</v>
      </c>
      <c r="O29" s="407" t="n">
        <v>4271</v>
      </c>
      <c r="P29" s="407" t="n">
        <v>4413</v>
      </c>
      <c r="Q29" s="407" t="n">
        <v>4556</v>
      </c>
      <c r="R29" s="408" t="n">
        <v>4744</v>
      </c>
    </row>
    <row outlineLevel="0" r="30">
      <c r="A30" s="145" t="n">
        <v>1000</v>
      </c>
      <c r="B30" s="409" t="n">
        <v>2518</v>
      </c>
      <c r="C30" s="410" t="n">
        <v>2673</v>
      </c>
      <c r="D30" s="410" t="n">
        <v>2823</v>
      </c>
      <c r="E30" s="410" t="n">
        <v>2990</v>
      </c>
      <c r="F30" s="410" t="n">
        <v>3154</v>
      </c>
      <c r="G30" s="410" t="n">
        <v>3304</v>
      </c>
      <c r="H30" s="410" t="n">
        <v>3458</v>
      </c>
      <c r="I30" s="410" t="n">
        <v>3608</v>
      </c>
      <c r="J30" s="410" t="n">
        <v>3797</v>
      </c>
      <c r="K30" s="410" t="n">
        <v>3947</v>
      </c>
      <c r="L30" s="410" t="n">
        <v>4097</v>
      </c>
      <c r="M30" s="410" t="n">
        <v>4245</v>
      </c>
      <c r="N30" s="410" t="n">
        <v>4395</v>
      </c>
      <c r="O30" s="410" t="n">
        <v>4545</v>
      </c>
      <c r="P30" s="410" t="n">
        <v>4741</v>
      </c>
      <c r="Q30" s="410" t="n">
        <v>4891</v>
      </c>
      <c r="R30" s="411" t="n">
        <v>5041</v>
      </c>
    </row>
    <row outlineLevel="0" r="31">
      <c r="A31" s="142" t="n">
        <v>1100</v>
      </c>
      <c r="B31" s="406" t="n">
        <v>2915</v>
      </c>
      <c r="C31" s="407" t="n">
        <v>3080</v>
      </c>
      <c r="D31" s="407" t="n">
        <v>3259</v>
      </c>
      <c r="E31" s="407" t="n">
        <v>3425</v>
      </c>
      <c r="F31" s="407" t="n">
        <v>3593</v>
      </c>
      <c r="G31" s="407" t="n">
        <v>3797</v>
      </c>
      <c r="H31" s="407" t="n">
        <v>3962</v>
      </c>
      <c r="I31" s="407" t="n">
        <v>4127</v>
      </c>
      <c r="J31" s="407" t="n">
        <v>4290</v>
      </c>
      <c r="K31" s="407" t="n">
        <v>4455</v>
      </c>
      <c r="L31" s="407" t="n">
        <v>4666</v>
      </c>
      <c r="M31" s="407" t="n">
        <v>4831</v>
      </c>
      <c r="N31" s="407" t="n">
        <v>4996</v>
      </c>
      <c r="O31" s="407" t="n">
        <v>5161</v>
      </c>
      <c r="P31" s="407" t="n">
        <v>5326</v>
      </c>
      <c r="Q31" s="407" t="n">
        <v>5524</v>
      </c>
      <c r="R31" s="408" t="n">
        <v>5689</v>
      </c>
    </row>
    <row outlineLevel="0" r="32">
      <c r="A32" s="145" t="n">
        <v>1200</v>
      </c>
      <c r="B32" s="409" t="n">
        <v>3334</v>
      </c>
      <c r="C32" s="410" t="n">
        <v>3518</v>
      </c>
      <c r="D32" s="410" t="n">
        <v>3698</v>
      </c>
      <c r="E32" s="410" t="n">
        <v>3917</v>
      </c>
      <c r="F32" s="410" t="n">
        <v>4097</v>
      </c>
      <c r="G32" s="410" t="n">
        <v>4275</v>
      </c>
      <c r="H32" s="410" t="n">
        <v>4455</v>
      </c>
      <c r="I32" s="410" t="n">
        <v>4681</v>
      </c>
      <c r="J32" s="410" t="n">
        <v>4861</v>
      </c>
      <c r="K32" s="410" t="n">
        <v>5041</v>
      </c>
      <c r="L32" s="410" t="n">
        <v>5221</v>
      </c>
      <c r="M32" s="410" t="n">
        <v>5434</v>
      </c>
      <c r="N32" s="410" t="n">
        <v>5614</v>
      </c>
      <c r="O32" s="410" t="n">
        <v>5794</v>
      </c>
      <c r="P32" s="410" t="n">
        <v>5974</v>
      </c>
      <c r="Q32" s="410" t="n">
        <v>6154</v>
      </c>
      <c r="R32" s="411" t="n">
        <v>6334</v>
      </c>
    </row>
    <row ht="15.75" outlineLevel="0" r="33">
      <c r="A33" s="148" t="n">
        <v>1300</v>
      </c>
      <c r="B33" s="414" t="n">
        <v>3812</v>
      </c>
      <c r="C33" s="415" t="n">
        <v>4007</v>
      </c>
      <c r="D33" s="415" t="n">
        <v>4200</v>
      </c>
      <c r="E33" s="415" t="n">
        <v>4395</v>
      </c>
      <c r="F33" s="415" t="n">
        <v>4636</v>
      </c>
      <c r="G33" s="415" t="n">
        <v>4831</v>
      </c>
      <c r="H33" s="415" t="n">
        <v>5026</v>
      </c>
      <c r="I33" s="415" t="n">
        <v>5221</v>
      </c>
      <c r="J33" s="415" t="n">
        <v>5449</v>
      </c>
      <c r="K33" s="415" t="n">
        <v>5644</v>
      </c>
      <c r="L33" s="415" t="n">
        <v>5839</v>
      </c>
      <c r="M33" s="415" t="n">
        <v>6034</v>
      </c>
      <c r="N33" s="415" t="n">
        <v>6229</v>
      </c>
      <c r="O33" s="415" t="n">
        <v>6424</v>
      </c>
      <c r="P33" s="415" t="n">
        <v>6619</v>
      </c>
      <c r="Q33" s="415" t="n">
        <v>6815</v>
      </c>
      <c r="R33" s="416" t="n">
        <v>7010</v>
      </c>
    </row>
    <row ht="15.75" outlineLevel="0" r="34">
      <c r="A34" s="152" t="n"/>
      <c r="B34" s="153" t="n"/>
      <c r="C34" s="153" t="n"/>
      <c r="D34" s="153" t="n"/>
      <c r="E34" s="153" t="n"/>
      <c r="F34" s="153" t="n"/>
      <c r="G34" s="153" t="n"/>
      <c r="H34" s="153" t="n"/>
      <c r="I34" s="153" t="n"/>
    </row>
    <row ht="15.75" outlineLevel="0" r="35">
      <c r="A35" s="229" t="s">
        <v>19</v>
      </c>
      <c r="B35" s="99" t="s">
        <v>22</v>
      </c>
      <c r="C35" s="417" t="s"/>
      <c r="D35" s="418" t="s"/>
      <c r="E35" s="419" t="s"/>
      <c r="F35" s="420" t="s"/>
      <c r="G35" s="421" t="s"/>
      <c r="H35" s="422" t="s"/>
      <c r="I35" s="423" t="s"/>
      <c r="J35" s="424" t="s"/>
      <c r="K35" s="425" t="s"/>
      <c r="L35" s="426" t="s"/>
      <c r="M35" s="427" t="s"/>
      <c r="N35" s="428" t="s"/>
      <c r="O35" s="429" t="s"/>
      <c r="P35" s="430" t="s"/>
      <c r="Q35" s="431" t="s"/>
      <c r="R35" s="432" t="s"/>
    </row>
    <row ht="15.75" outlineLevel="0" r="36">
      <c r="A36" s="433" t="s"/>
      <c r="B36" s="264" t="n">
        <v>200</v>
      </c>
      <c r="C36" s="136" t="n">
        <v>250</v>
      </c>
      <c r="D36" s="136" t="n">
        <v>300</v>
      </c>
      <c r="E36" s="136" t="n">
        <v>350</v>
      </c>
      <c r="F36" s="136" t="n">
        <v>400</v>
      </c>
      <c r="G36" s="136" t="n">
        <v>450</v>
      </c>
      <c r="H36" s="136" t="n">
        <v>500</v>
      </c>
      <c r="I36" s="136" t="n">
        <v>550</v>
      </c>
      <c r="J36" s="136" t="n">
        <v>600</v>
      </c>
      <c r="K36" s="136" t="n">
        <v>650</v>
      </c>
      <c r="L36" s="136" t="n">
        <v>700</v>
      </c>
      <c r="M36" s="136" t="n">
        <v>750</v>
      </c>
      <c r="N36" s="136" t="n">
        <v>800</v>
      </c>
      <c r="O36" s="136" t="n">
        <v>850</v>
      </c>
      <c r="P36" s="136" t="n">
        <v>900</v>
      </c>
      <c r="Q36" s="136" t="n">
        <v>950</v>
      </c>
      <c r="R36" s="137" t="n">
        <v>1000</v>
      </c>
    </row>
    <row outlineLevel="0" r="37">
      <c r="A37" s="265" t="n">
        <v>300</v>
      </c>
      <c r="B37" s="434" t="n">
        <v>760</v>
      </c>
      <c r="C37" s="435" t="n">
        <v>783</v>
      </c>
      <c r="D37" s="435" t="n">
        <v>807</v>
      </c>
      <c r="E37" s="435" t="n">
        <v>831</v>
      </c>
      <c r="F37" s="435" t="n">
        <v>854</v>
      </c>
      <c r="G37" s="435" t="n">
        <v>878</v>
      </c>
      <c r="H37" s="435" t="n">
        <v>901</v>
      </c>
      <c r="I37" s="435" t="n">
        <v>925</v>
      </c>
      <c r="J37" s="435" t="n">
        <v>949</v>
      </c>
      <c r="K37" s="435" t="n">
        <v>972</v>
      </c>
      <c r="L37" s="435" t="n">
        <v>996</v>
      </c>
      <c r="M37" s="435" t="n">
        <v>1020</v>
      </c>
      <c r="N37" s="435" t="n">
        <v>1043</v>
      </c>
      <c r="O37" s="435" t="n">
        <v>1067</v>
      </c>
      <c r="P37" s="435" t="n">
        <v>1090</v>
      </c>
      <c r="Q37" s="435" t="n">
        <v>1114</v>
      </c>
      <c r="R37" s="436" t="n">
        <v>1138</v>
      </c>
    </row>
    <row outlineLevel="0" r="38">
      <c r="A38" s="269" t="n">
        <v>400</v>
      </c>
      <c r="B38" s="437" t="n">
        <v>845</v>
      </c>
      <c r="C38" s="407" t="n">
        <v>877</v>
      </c>
      <c r="D38" s="407" t="n">
        <v>909</v>
      </c>
      <c r="E38" s="407" t="n">
        <v>942</v>
      </c>
      <c r="F38" s="407" t="n">
        <v>974</v>
      </c>
      <c r="G38" s="407" t="n">
        <v>1007</v>
      </c>
      <c r="H38" s="407" t="n">
        <v>1039</v>
      </c>
      <c r="I38" s="407" t="n">
        <v>1071</v>
      </c>
      <c r="J38" s="407" t="n">
        <v>1104</v>
      </c>
      <c r="K38" s="407" t="n">
        <v>1136</v>
      </c>
      <c r="L38" s="407" t="n">
        <v>1169</v>
      </c>
      <c r="M38" s="407" t="n">
        <v>1201</v>
      </c>
      <c r="N38" s="407" t="n">
        <v>1233</v>
      </c>
      <c r="O38" s="407" t="n">
        <v>1266</v>
      </c>
      <c r="P38" s="407" t="n">
        <v>1298</v>
      </c>
      <c r="Q38" s="407" t="n">
        <v>1350</v>
      </c>
      <c r="R38" s="408" t="n">
        <v>1383</v>
      </c>
    </row>
    <row outlineLevel="0" r="39">
      <c r="A39" s="271" t="n">
        <v>500</v>
      </c>
      <c r="B39" s="438" t="n">
        <v>939</v>
      </c>
      <c r="C39" s="410" t="n">
        <v>981</v>
      </c>
      <c r="D39" s="410" t="n">
        <v>1022</v>
      </c>
      <c r="E39" s="410" t="n">
        <v>1063</v>
      </c>
      <c r="F39" s="410" t="n">
        <v>1104</v>
      </c>
      <c r="G39" s="410" t="n">
        <v>1146</v>
      </c>
      <c r="H39" s="410" t="n">
        <v>1187</v>
      </c>
      <c r="I39" s="410" t="n">
        <v>1228</v>
      </c>
      <c r="J39" s="410" t="n">
        <v>1270</v>
      </c>
      <c r="K39" s="410" t="n">
        <v>1331</v>
      </c>
      <c r="L39" s="410" t="n">
        <v>1372</v>
      </c>
      <c r="M39" s="410" t="n">
        <v>1413</v>
      </c>
      <c r="N39" s="410" t="n">
        <v>1454</v>
      </c>
      <c r="O39" s="410" t="n">
        <v>1496</v>
      </c>
      <c r="P39" s="410" t="n">
        <v>1552</v>
      </c>
      <c r="Q39" s="410" t="n">
        <v>1593</v>
      </c>
      <c r="R39" s="411" t="n">
        <v>1635</v>
      </c>
    </row>
    <row outlineLevel="0" r="40">
      <c r="A40" s="269" t="n">
        <v>600</v>
      </c>
      <c r="B40" s="437" t="n">
        <v>1044</v>
      </c>
      <c r="C40" s="407" t="n">
        <v>1094</v>
      </c>
      <c r="D40" s="407" t="n">
        <v>1145</v>
      </c>
      <c r="E40" s="407" t="n">
        <v>1195</v>
      </c>
      <c r="F40" s="407" t="n">
        <v>1245</v>
      </c>
      <c r="G40" s="407" t="n">
        <v>1295</v>
      </c>
      <c r="H40" s="407" t="n">
        <v>1365</v>
      </c>
      <c r="I40" s="407" t="n">
        <v>1415</v>
      </c>
      <c r="J40" s="407" t="n">
        <v>1466</v>
      </c>
      <c r="K40" s="407" t="n">
        <v>1531</v>
      </c>
      <c r="L40" s="407" t="n">
        <v>1581</v>
      </c>
      <c r="M40" s="407" t="n">
        <v>1632</v>
      </c>
      <c r="N40" s="407" t="n">
        <v>1682</v>
      </c>
      <c r="O40" s="407" t="n">
        <v>1748</v>
      </c>
      <c r="P40" s="407" t="n">
        <v>1798</v>
      </c>
      <c r="Q40" s="407" t="n">
        <v>1848</v>
      </c>
      <c r="R40" s="408" t="n">
        <v>1898</v>
      </c>
    </row>
    <row outlineLevel="0" r="41">
      <c r="A41" s="271" t="n">
        <v>700</v>
      </c>
      <c r="B41" s="438" t="n">
        <v>1159</v>
      </c>
      <c r="C41" s="410" t="n">
        <v>1218</v>
      </c>
      <c r="D41" s="410" t="n">
        <v>1277</v>
      </c>
      <c r="E41" s="410" t="n">
        <v>1356</v>
      </c>
      <c r="F41" s="410" t="n">
        <v>1416</v>
      </c>
      <c r="G41" s="410" t="n">
        <v>1475</v>
      </c>
      <c r="H41" s="410" t="n">
        <v>1549</v>
      </c>
      <c r="I41" s="410" t="n">
        <v>1609</v>
      </c>
      <c r="J41" s="410" t="n">
        <v>1668</v>
      </c>
      <c r="K41" s="410" t="n">
        <v>1743</v>
      </c>
      <c r="L41" s="410" t="n">
        <v>1802</v>
      </c>
      <c r="M41" s="410" t="n">
        <v>1861</v>
      </c>
      <c r="N41" s="410" t="n">
        <v>1921</v>
      </c>
      <c r="O41" s="410" t="n">
        <v>2005</v>
      </c>
      <c r="P41" s="410" t="n">
        <v>2064</v>
      </c>
      <c r="Q41" s="410" t="n">
        <v>2124</v>
      </c>
      <c r="R41" s="411" t="n">
        <v>2196</v>
      </c>
    </row>
    <row outlineLevel="0" r="42">
      <c r="A42" s="269" t="n">
        <v>800</v>
      </c>
      <c r="B42" s="437" t="n">
        <v>1283</v>
      </c>
      <c r="C42" s="407" t="n">
        <v>1371</v>
      </c>
      <c r="D42" s="407" t="n">
        <v>1440</v>
      </c>
      <c r="E42" s="407" t="n">
        <v>1508</v>
      </c>
      <c r="F42" s="407" t="n">
        <v>1592</v>
      </c>
      <c r="G42" s="407" t="n">
        <v>1660</v>
      </c>
      <c r="H42" s="407" t="n">
        <v>1744</v>
      </c>
      <c r="I42" s="407" t="n">
        <v>1813</v>
      </c>
      <c r="J42" s="407" t="n">
        <v>1881</v>
      </c>
      <c r="K42" s="407" t="n">
        <v>1975</v>
      </c>
      <c r="L42" s="407" t="n">
        <v>2043</v>
      </c>
      <c r="M42" s="407" t="n">
        <v>2112</v>
      </c>
      <c r="N42" s="407" t="n">
        <v>2193</v>
      </c>
      <c r="O42" s="407" t="n">
        <v>2261</v>
      </c>
      <c r="P42" s="407" t="n">
        <v>2330</v>
      </c>
      <c r="Q42" s="407" t="n">
        <v>2411</v>
      </c>
      <c r="R42" s="408" t="n">
        <v>2480</v>
      </c>
    </row>
    <row outlineLevel="0" r="43">
      <c r="A43" s="271" t="n">
        <v>900</v>
      </c>
      <c r="B43" s="438" t="n">
        <v>1437</v>
      </c>
      <c r="C43" s="410" t="n">
        <v>1530</v>
      </c>
      <c r="D43" s="410" t="n">
        <v>1608</v>
      </c>
      <c r="E43" s="410" t="n">
        <v>1686</v>
      </c>
      <c r="F43" s="410" t="n">
        <v>1779</v>
      </c>
      <c r="G43" s="410" t="n">
        <v>1857</v>
      </c>
      <c r="H43" s="410" t="n">
        <v>1959</v>
      </c>
      <c r="I43" s="410" t="n">
        <v>2037</v>
      </c>
      <c r="J43" s="410" t="n">
        <v>2115</v>
      </c>
      <c r="K43" s="410" t="n">
        <v>2205</v>
      </c>
      <c r="L43" s="410" t="n">
        <v>2283</v>
      </c>
      <c r="M43" s="410" t="n">
        <v>2361</v>
      </c>
      <c r="N43" s="410" t="n">
        <v>2451</v>
      </c>
      <c r="O43" s="410" t="n">
        <v>2529</v>
      </c>
      <c r="P43" s="410" t="n">
        <v>2607</v>
      </c>
      <c r="Q43" s="411" t="n">
        <v>2700</v>
      </c>
      <c r="R43" s="411" t="n">
        <v>2778</v>
      </c>
    </row>
    <row outlineLevel="0" r="44">
      <c r="A44" s="269" t="n">
        <v>1000</v>
      </c>
      <c r="B44" s="437" t="n">
        <v>1597</v>
      </c>
      <c r="C44" s="407" t="n">
        <v>1684</v>
      </c>
      <c r="D44" s="407" t="n">
        <v>1786</v>
      </c>
      <c r="E44" s="407" t="n">
        <v>1873</v>
      </c>
      <c r="F44" s="407" t="n">
        <v>1985</v>
      </c>
      <c r="G44" s="407" t="n">
        <v>2072</v>
      </c>
      <c r="H44" s="407" t="n">
        <v>2160</v>
      </c>
      <c r="I44" s="407" t="n">
        <v>2259</v>
      </c>
      <c r="J44" s="407" t="n">
        <v>2347</v>
      </c>
      <c r="K44" s="407" t="n">
        <v>2446</v>
      </c>
      <c r="L44" s="407" t="n">
        <v>2534</v>
      </c>
      <c r="M44" s="407" t="n">
        <v>2636</v>
      </c>
      <c r="N44" s="407" t="n">
        <v>2723</v>
      </c>
      <c r="O44" s="407" t="n">
        <v>2810</v>
      </c>
      <c r="P44" s="407" t="n">
        <v>2929</v>
      </c>
      <c r="Q44" s="407" t="n">
        <v>3016</v>
      </c>
      <c r="R44" s="408" t="n">
        <v>3103</v>
      </c>
    </row>
    <row outlineLevel="0" r="45">
      <c r="A45" s="271" t="n">
        <v>1100</v>
      </c>
      <c r="B45" s="438" t="n">
        <v>1767</v>
      </c>
      <c r="C45" s="410" t="n">
        <v>1863</v>
      </c>
      <c r="D45" s="410" t="n">
        <v>1984</v>
      </c>
      <c r="E45" s="410" t="n">
        <v>2081</v>
      </c>
      <c r="F45" s="410" t="n">
        <v>2190</v>
      </c>
      <c r="G45" s="410" t="n">
        <v>2287</v>
      </c>
      <c r="H45" s="410" t="n">
        <v>2383</v>
      </c>
      <c r="I45" s="410" t="n">
        <v>2493</v>
      </c>
      <c r="J45" s="410" t="n">
        <v>2589</v>
      </c>
      <c r="K45" s="410" t="n">
        <v>2701</v>
      </c>
      <c r="L45" s="410" t="n">
        <v>2798</v>
      </c>
      <c r="M45" s="410" t="n">
        <v>2894</v>
      </c>
      <c r="N45" s="410" t="n">
        <v>3023</v>
      </c>
      <c r="O45" s="410" t="n">
        <v>3119</v>
      </c>
      <c r="P45" s="410" t="n">
        <v>3232</v>
      </c>
      <c r="Q45" s="410" t="n">
        <v>3329</v>
      </c>
      <c r="R45" s="411" t="n">
        <v>3425</v>
      </c>
    </row>
    <row outlineLevel="0" r="46">
      <c r="A46" s="269" t="n">
        <v>1200</v>
      </c>
      <c r="B46" s="437" t="n">
        <v>1956</v>
      </c>
      <c r="C46" s="407" t="n">
        <v>2062</v>
      </c>
      <c r="D46" s="407" t="n">
        <v>2181</v>
      </c>
      <c r="E46" s="407" t="n">
        <v>2287</v>
      </c>
      <c r="F46" s="407" t="n">
        <v>2406</v>
      </c>
      <c r="G46" s="407" t="n">
        <v>2512</v>
      </c>
      <c r="H46" s="407" t="n">
        <v>2618</v>
      </c>
      <c r="I46" s="407" t="n">
        <v>2739</v>
      </c>
      <c r="J46" s="407" t="n">
        <v>2845</v>
      </c>
      <c r="K46" s="407" t="n">
        <v>2983</v>
      </c>
      <c r="L46" s="407" t="n">
        <v>3089</v>
      </c>
      <c r="M46" s="407" t="n">
        <v>3212</v>
      </c>
      <c r="N46" s="407" t="n">
        <v>3318</v>
      </c>
      <c r="O46" s="407" t="n">
        <v>3424</v>
      </c>
      <c r="P46" s="407" t="n">
        <v>3565</v>
      </c>
      <c r="Q46" s="407" t="n">
        <v>3671</v>
      </c>
      <c r="R46" s="408" t="n">
        <v>3802</v>
      </c>
    </row>
    <row outlineLevel="0" r="47">
      <c r="A47" s="271" t="n">
        <v>1300</v>
      </c>
      <c r="B47" s="438" t="n">
        <v>2130</v>
      </c>
      <c r="C47" s="410" t="n">
        <v>2258</v>
      </c>
      <c r="D47" s="410" t="n">
        <v>2374</v>
      </c>
      <c r="E47" s="410" t="n">
        <v>2502</v>
      </c>
      <c r="F47" s="410" t="n">
        <v>2618</v>
      </c>
      <c r="G47" s="410" t="n">
        <v>2749</v>
      </c>
      <c r="H47" s="410" t="n">
        <v>2865</v>
      </c>
      <c r="I47" s="410" t="n">
        <v>3013</v>
      </c>
      <c r="J47" s="410" t="n">
        <v>3128</v>
      </c>
      <c r="K47" s="410" t="n">
        <v>3260</v>
      </c>
      <c r="L47" s="410" t="n">
        <v>3376</v>
      </c>
      <c r="M47" s="410" t="n">
        <v>3527</v>
      </c>
      <c r="N47" s="410" t="n">
        <v>3643</v>
      </c>
      <c r="O47" s="410" t="n">
        <v>3758</v>
      </c>
      <c r="P47" s="410" t="n">
        <v>3899</v>
      </c>
      <c r="Q47" s="410" t="n">
        <v>4014</v>
      </c>
      <c r="R47" s="411" t="n">
        <v>4160</v>
      </c>
    </row>
    <row outlineLevel="0" r="48">
      <c r="A48" s="269" t="n">
        <v>1400</v>
      </c>
      <c r="B48" s="437" t="n">
        <v>2327</v>
      </c>
      <c r="C48" s="407" t="n">
        <v>2465</v>
      </c>
      <c r="D48" s="407" t="n">
        <v>2590</v>
      </c>
      <c r="E48" s="407" t="n">
        <v>2731</v>
      </c>
      <c r="F48" s="407" t="n">
        <v>2857</v>
      </c>
      <c r="G48" s="407" t="n">
        <v>3014</v>
      </c>
      <c r="H48" s="407" t="n">
        <v>3139</v>
      </c>
      <c r="I48" s="407" t="n">
        <v>3281</v>
      </c>
      <c r="J48" s="407" t="n">
        <v>3406</v>
      </c>
      <c r="K48" s="407" t="n">
        <v>3567</v>
      </c>
      <c r="L48" s="407" t="n">
        <v>3693</v>
      </c>
      <c r="M48" s="407" t="n">
        <v>3842</v>
      </c>
      <c r="N48" s="407" t="n">
        <v>3968</v>
      </c>
      <c r="O48" s="407" t="n">
        <v>4124</v>
      </c>
      <c r="P48" s="407" t="n">
        <v>4249</v>
      </c>
      <c r="Q48" s="407" t="n">
        <v>4374</v>
      </c>
      <c r="R48" s="408" t="n">
        <v>4500</v>
      </c>
    </row>
    <row outlineLevel="0" r="49">
      <c r="A49" s="271" t="n">
        <v>1500</v>
      </c>
      <c r="B49" s="438" t="n">
        <v>2534</v>
      </c>
      <c r="C49" s="410" t="n">
        <v>2684</v>
      </c>
      <c r="D49" s="410" t="n">
        <v>2819</v>
      </c>
      <c r="E49" s="410" t="n">
        <v>2987</v>
      </c>
      <c r="F49" s="410" t="n">
        <v>3122</v>
      </c>
      <c r="G49" s="410" t="n">
        <v>3273</v>
      </c>
      <c r="H49" s="410" t="n">
        <v>3409</v>
      </c>
      <c r="I49" s="410" t="n">
        <v>3579</v>
      </c>
      <c r="J49" s="410" t="n">
        <v>3714</v>
      </c>
      <c r="K49" s="410" t="n">
        <v>3874</v>
      </c>
      <c r="L49" s="410" t="n">
        <v>4009</v>
      </c>
      <c r="M49" s="410" t="n">
        <v>4175</v>
      </c>
      <c r="N49" s="410" t="n">
        <v>4310</v>
      </c>
      <c r="O49" s="410" t="n">
        <v>4445</v>
      </c>
      <c r="P49" s="410" t="n">
        <v>4580</v>
      </c>
      <c r="Q49" s="410" t="n">
        <v>4715</v>
      </c>
      <c r="R49" s="411" t="n">
        <v>4905</v>
      </c>
    </row>
    <row outlineLevel="0" r="50">
      <c r="A50" s="269" t="n">
        <v>1600</v>
      </c>
      <c r="B50" s="437" t="n">
        <v>2753</v>
      </c>
      <c r="C50" s="407" t="n">
        <v>2930</v>
      </c>
      <c r="D50" s="407" t="n">
        <v>3075</v>
      </c>
      <c r="E50" s="407" t="n">
        <v>3237</v>
      </c>
      <c r="F50" s="407" t="n">
        <v>3382</v>
      </c>
      <c r="G50" s="407" t="n">
        <v>3562</v>
      </c>
      <c r="H50" s="407" t="n">
        <v>3707</v>
      </c>
      <c r="I50" s="407" t="n">
        <v>3877</v>
      </c>
      <c r="J50" s="407" t="n">
        <v>4022</v>
      </c>
      <c r="K50" s="407" t="n">
        <v>4197</v>
      </c>
      <c r="L50" s="407" t="n">
        <v>4343</v>
      </c>
      <c r="M50" s="407" t="n">
        <v>4488</v>
      </c>
      <c r="N50" s="407" t="n">
        <v>4633</v>
      </c>
      <c r="O50" s="407" t="n">
        <v>4832</v>
      </c>
      <c r="P50" s="407" t="n">
        <v>4977</v>
      </c>
      <c r="Q50" s="407" t="n">
        <v>5123</v>
      </c>
      <c r="R50" s="408" t="n">
        <v>5268</v>
      </c>
    </row>
    <row outlineLevel="0" r="51">
      <c r="A51" s="271" t="n">
        <v>1700</v>
      </c>
      <c r="B51" s="438" t="n">
        <v>2999</v>
      </c>
      <c r="C51" s="410" t="n">
        <v>3154</v>
      </c>
      <c r="D51" s="410" t="n">
        <v>3325</v>
      </c>
      <c r="E51" s="410" t="n">
        <v>3516</v>
      </c>
      <c r="F51" s="410" t="n">
        <v>3671</v>
      </c>
      <c r="G51" s="410" t="n">
        <v>3851</v>
      </c>
      <c r="H51" s="410" t="n">
        <v>4006</v>
      </c>
      <c r="I51" s="410" t="n">
        <v>4191</v>
      </c>
      <c r="J51" s="410" t="n">
        <v>4346</v>
      </c>
      <c r="K51" s="410" t="n">
        <v>4501</v>
      </c>
      <c r="L51" s="410" t="n">
        <v>4656</v>
      </c>
      <c r="M51" s="410" t="n">
        <v>4866</v>
      </c>
      <c r="N51" s="410" t="n">
        <v>5021</v>
      </c>
      <c r="O51" s="410" t="n">
        <v>5176</v>
      </c>
      <c r="P51" s="410" t="n">
        <v>5331</v>
      </c>
      <c r="Q51" s="410" t="n">
        <v>5583</v>
      </c>
      <c r="R51" s="411" t="n">
        <v>5738</v>
      </c>
    </row>
    <row outlineLevel="0" r="52">
      <c r="A52" s="269" t="n">
        <v>1800</v>
      </c>
      <c r="B52" s="437" t="n">
        <v>3239</v>
      </c>
      <c r="C52" s="407" t="n">
        <v>3404</v>
      </c>
      <c r="D52" s="407" t="n">
        <v>3605</v>
      </c>
      <c r="E52" s="407" t="n">
        <v>3794</v>
      </c>
      <c r="F52" s="407" t="n">
        <v>3960</v>
      </c>
      <c r="G52" s="407" t="n">
        <v>4155</v>
      </c>
      <c r="H52" s="407" t="n">
        <v>4320</v>
      </c>
      <c r="I52" s="407" t="n">
        <v>4485</v>
      </c>
      <c r="J52" s="407" t="n">
        <v>4651</v>
      </c>
      <c r="K52" s="407" t="n">
        <v>4870</v>
      </c>
      <c r="L52" s="407" t="n">
        <v>5036</v>
      </c>
      <c r="M52" s="407" t="n">
        <v>5201</v>
      </c>
      <c r="N52" s="407" t="n">
        <v>5366</v>
      </c>
      <c r="O52" s="407" t="n">
        <v>5628</v>
      </c>
      <c r="P52" s="407" t="n">
        <v>5793</v>
      </c>
      <c r="Q52" s="407" t="n">
        <v>5958</v>
      </c>
      <c r="R52" s="408" t="n">
        <v>6123</v>
      </c>
    </row>
    <row outlineLevel="0" r="53">
      <c r="A53" s="271" t="n">
        <v>1900</v>
      </c>
      <c r="B53" s="438" t="n">
        <v>3508</v>
      </c>
      <c r="C53" s="410" t="n">
        <v>3684</v>
      </c>
      <c r="D53" s="410" t="n">
        <v>3883</v>
      </c>
      <c r="E53" s="410" t="n">
        <v>4059</v>
      </c>
      <c r="F53" s="410" t="n">
        <v>4264</v>
      </c>
      <c r="G53" s="410" t="n">
        <v>4440</v>
      </c>
      <c r="H53" s="410" t="n">
        <v>4615</v>
      </c>
      <c r="I53" s="410" t="n">
        <v>4845</v>
      </c>
      <c r="J53" s="410" t="n">
        <v>5020</v>
      </c>
      <c r="K53" s="410" t="n">
        <v>5196</v>
      </c>
      <c r="L53" s="410" t="n">
        <v>5371</v>
      </c>
      <c r="M53" s="410" t="n">
        <v>5643</v>
      </c>
      <c r="N53" s="410" t="n">
        <v>5818</v>
      </c>
      <c r="O53" s="410" t="n">
        <v>5994</v>
      </c>
      <c r="P53" s="410" t="n">
        <v>6169</v>
      </c>
      <c r="Q53" s="410" t="n">
        <v>6344</v>
      </c>
      <c r="R53" s="411" t="n">
        <v>6520</v>
      </c>
    </row>
    <row outlineLevel="0" r="54">
      <c r="A54" s="269" t="n">
        <v>2000</v>
      </c>
      <c r="B54" s="437" t="n">
        <v>3752</v>
      </c>
      <c r="C54" s="407" t="n">
        <v>3962</v>
      </c>
      <c r="D54" s="407" t="n">
        <v>4178</v>
      </c>
      <c r="E54" s="407" t="n">
        <v>4364</v>
      </c>
      <c r="F54" s="407" t="n">
        <v>4549</v>
      </c>
      <c r="G54" s="407" t="n">
        <v>4789</v>
      </c>
      <c r="H54" s="407" t="n">
        <v>4975</v>
      </c>
      <c r="I54" s="407" t="n">
        <v>5161</v>
      </c>
      <c r="J54" s="407" t="n">
        <v>5346</v>
      </c>
      <c r="K54" s="407" t="n">
        <v>5628</v>
      </c>
      <c r="L54" s="407" t="n">
        <v>5814</v>
      </c>
      <c r="M54" s="407" t="n">
        <v>6000</v>
      </c>
      <c r="N54" s="407" t="n">
        <v>6185</v>
      </c>
      <c r="O54" s="407" t="n">
        <v>6371</v>
      </c>
      <c r="P54" s="407" t="n">
        <v>6556</v>
      </c>
      <c r="Q54" s="407" t="n">
        <v>6742</v>
      </c>
      <c r="R54" s="408" t="n">
        <v>6928</v>
      </c>
    </row>
    <row outlineLevel="0" r="55">
      <c r="A55" s="271" t="n">
        <v>2100</v>
      </c>
      <c r="B55" s="438" t="n">
        <v>4030</v>
      </c>
      <c r="C55" s="410" t="n">
        <v>4256</v>
      </c>
      <c r="D55" s="410" t="n">
        <v>4452</v>
      </c>
      <c r="E55" s="410" t="n">
        <v>4648</v>
      </c>
      <c r="F55" s="410" t="n">
        <v>4899</v>
      </c>
      <c r="G55" s="410" t="n">
        <v>5095</v>
      </c>
      <c r="H55" s="410" t="n">
        <v>5291</v>
      </c>
      <c r="I55" s="410" t="n">
        <v>5583</v>
      </c>
      <c r="J55" s="410" t="n">
        <v>5779</v>
      </c>
      <c r="K55" s="410" t="n">
        <v>5975</v>
      </c>
      <c r="L55" s="410" t="n">
        <v>6171</v>
      </c>
      <c r="M55" s="410" t="n">
        <v>6367</v>
      </c>
      <c r="N55" s="410" t="n">
        <v>6563</v>
      </c>
      <c r="O55" s="410" t="n">
        <v>6759</v>
      </c>
      <c r="P55" s="410" t="n">
        <v>6955</v>
      </c>
      <c r="Q55" s="410" t="n">
        <v>7151</v>
      </c>
      <c r="R55" s="411" t="n">
        <v>7347</v>
      </c>
    </row>
    <row outlineLevel="0" r="56">
      <c r="A56" s="269" t="n">
        <v>2200</v>
      </c>
      <c r="B56" s="437" t="n">
        <v>4324</v>
      </c>
      <c r="C56" s="407" t="n">
        <v>4530</v>
      </c>
      <c r="D56" s="407" t="n">
        <v>4791</v>
      </c>
      <c r="E56" s="407" t="n">
        <v>4998</v>
      </c>
      <c r="F56" s="407" t="n">
        <v>5204</v>
      </c>
      <c r="G56" s="407" t="n">
        <v>5507</v>
      </c>
      <c r="H56" s="407" t="n">
        <v>5713</v>
      </c>
      <c r="I56" s="407" t="n">
        <v>5920</v>
      </c>
      <c r="J56" s="407" t="n">
        <v>6126</v>
      </c>
      <c r="K56" s="407" t="n">
        <v>6333</v>
      </c>
      <c r="L56" s="407" t="n">
        <v>6539</v>
      </c>
      <c r="M56" s="407" t="n">
        <v>6746</v>
      </c>
      <c r="N56" s="407" t="n">
        <v>6952</v>
      </c>
      <c r="O56" s="407" t="n">
        <v>7159</v>
      </c>
      <c r="P56" s="407" t="n">
        <v>7365</v>
      </c>
      <c r="Q56" s="407" t="n">
        <v>7571</v>
      </c>
      <c r="R56" s="408" t="n">
        <v>7859</v>
      </c>
    </row>
    <row outlineLevel="0" r="57">
      <c r="A57" s="271" t="n">
        <v>2300</v>
      </c>
      <c r="B57" s="438" t="n">
        <v>4597</v>
      </c>
      <c r="C57" s="410" t="n">
        <v>4869</v>
      </c>
      <c r="D57" s="410" t="n">
        <v>5086</v>
      </c>
      <c r="E57" s="410" t="n">
        <v>5303</v>
      </c>
      <c r="F57" s="410" t="n">
        <v>5616</v>
      </c>
      <c r="G57" s="410" t="n">
        <v>5833</v>
      </c>
      <c r="H57" s="410" t="n">
        <v>6050</v>
      </c>
      <c r="I57" s="410" t="n">
        <v>6267</v>
      </c>
      <c r="J57" s="410" t="n">
        <v>6484</v>
      </c>
      <c r="K57" s="410" t="n">
        <v>6701</v>
      </c>
      <c r="L57" s="410" t="n">
        <v>6918</v>
      </c>
      <c r="M57" s="410" t="n">
        <v>7135</v>
      </c>
      <c r="N57" s="410" t="n">
        <v>7352</v>
      </c>
      <c r="O57" s="410" t="n">
        <v>7569</v>
      </c>
      <c r="P57" s="410" t="n">
        <v>7867</v>
      </c>
      <c r="Q57" s="410" t="n">
        <v>8084</v>
      </c>
      <c r="R57" s="411" t="n">
        <v>8301</v>
      </c>
    </row>
    <row outlineLevel="0" r="58">
      <c r="A58" s="269" t="n">
        <v>2400</v>
      </c>
      <c r="B58" s="437" t="n">
        <v>4935</v>
      </c>
      <c r="C58" s="407" t="n">
        <v>5163</v>
      </c>
      <c r="D58" s="407" t="n">
        <v>5390</v>
      </c>
      <c r="E58" s="407" t="n">
        <v>5714</v>
      </c>
      <c r="F58" s="407" t="n">
        <v>5942</v>
      </c>
      <c r="G58" s="407" t="n">
        <v>6170</v>
      </c>
      <c r="H58" s="407" t="n">
        <v>6397</v>
      </c>
      <c r="I58" s="407" t="n">
        <v>6625</v>
      </c>
      <c r="J58" s="407" t="n">
        <v>6853</v>
      </c>
      <c r="K58" s="407" t="n">
        <v>7080</v>
      </c>
      <c r="L58" s="407" t="n">
        <v>7308</v>
      </c>
      <c r="M58" s="407" t="n">
        <v>7536</v>
      </c>
      <c r="N58" s="407" t="n">
        <v>7763</v>
      </c>
      <c r="O58" s="407" t="n">
        <v>8072</v>
      </c>
      <c r="P58" s="407" t="n">
        <v>8299</v>
      </c>
      <c r="Q58" s="407" t="n">
        <v>8527</v>
      </c>
      <c r="R58" s="408" t="n">
        <v>8755</v>
      </c>
    </row>
    <row outlineLevel="0" r="59">
      <c r="A59" s="271" t="n">
        <v>2500</v>
      </c>
      <c r="B59" s="438" t="n">
        <v>5228</v>
      </c>
      <c r="C59" s="410" t="n">
        <v>5563</v>
      </c>
      <c r="D59" s="410" t="n">
        <v>5802</v>
      </c>
      <c r="E59" s="410" t="n">
        <v>6040</v>
      </c>
      <c r="F59" s="410" t="n">
        <v>6278</v>
      </c>
      <c r="G59" s="410" t="n">
        <v>6517</v>
      </c>
      <c r="H59" s="410" t="n">
        <v>6755</v>
      </c>
      <c r="I59" s="410" t="n">
        <v>6993</v>
      </c>
      <c r="J59" s="410" t="n">
        <v>7232</v>
      </c>
      <c r="K59" s="410" t="n">
        <v>7470</v>
      </c>
      <c r="L59" s="410" t="n">
        <v>7709</v>
      </c>
      <c r="M59" s="410" t="n">
        <v>8028</v>
      </c>
      <c r="N59" s="410" t="n">
        <v>8266</v>
      </c>
      <c r="O59" s="410" t="n">
        <v>8504</v>
      </c>
      <c r="P59" s="410" t="n">
        <v>8743</v>
      </c>
      <c r="Q59" s="410" t="n">
        <v>8981</v>
      </c>
      <c r="R59" s="411" t="n">
        <v>9288</v>
      </c>
    </row>
    <row outlineLevel="0" r="60">
      <c r="A60" s="269" t="n">
        <v>2600</v>
      </c>
      <c r="B60" s="437" t="n">
        <v>5628</v>
      </c>
      <c r="C60" s="407" t="n">
        <v>5877</v>
      </c>
      <c r="D60" s="407" t="n">
        <v>6126</v>
      </c>
      <c r="E60" s="407" t="n">
        <v>6376</v>
      </c>
      <c r="F60" s="407" t="n">
        <v>6625</v>
      </c>
      <c r="G60" s="407" t="n">
        <v>6874</v>
      </c>
      <c r="H60" s="407" t="n">
        <v>7123</v>
      </c>
      <c r="I60" s="407" t="n">
        <v>7372</v>
      </c>
      <c r="J60" s="407" t="n">
        <v>7622</v>
      </c>
      <c r="K60" s="407" t="n">
        <v>7952</v>
      </c>
      <c r="L60" s="407" t="n">
        <v>8201</v>
      </c>
      <c r="M60" s="407" t="n">
        <v>8450</v>
      </c>
      <c r="N60" s="407" t="n">
        <v>8699</v>
      </c>
      <c r="O60" s="407" t="n">
        <v>8948</v>
      </c>
      <c r="P60" s="407" t="n">
        <v>9266</v>
      </c>
      <c r="Q60" s="407" t="n">
        <v>9516</v>
      </c>
      <c r="R60" s="408" t="n">
        <v>9765</v>
      </c>
    </row>
    <row outlineLevel="0" r="61">
      <c r="A61" s="271" t="n">
        <v>2700</v>
      </c>
      <c r="B61" s="438" t="n">
        <v>5941</v>
      </c>
      <c r="C61" s="410" t="n">
        <v>6201</v>
      </c>
      <c r="D61" s="410" t="n">
        <v>6461</v>
      </c>
      <c r="E61" s="410" t="n">
        <v>6721</v>
      </c>
      <c r="F61" s="410" t="n">
        <v>6982</v>
      </c>
      <c r="G61" s="410" t="n">
        <v>7242</v>
      </c>
      <c r="H61" s="410" t="n">
        <v>7502</v>
      </c>
      <c r="I61" s="410" t="n">
        <v>7762</v>
      </c>
      <c r="J61" s="410" t="n">
        <v>8103</v>
      </c>
      <c r="K61" s="410" t="n">
        <v>8363</v>
      </c>
      <c r="L61" s="410" t="n">
        <v>8623</v>
      </c>
      <c r="M61" s="410" t="n">
        <v>8883</v>
      </c>
      <c r="N61" s="410" t="n">
        <v>9212</v>
      </c>
      <c r="O61" s="410" t="n">
        <v>9472</v>
      </c>
      <c r="P61" s="410" t="n">
        <v>9733</v>
      </c>
      <c r="Q61" s="410" t="n">
        <v>10081</v>
      </c>
      <c r="R61" s="411" t="n">
        <v>10342</v>
      </c>
    </row>
    <row outlineLevel="0" r="62">
      <c r="A62" s="269" t="n">
        <v>2800</v>
      </c>
      <c r="B62" s="437" t="n">
        <v>6264</v>
      </c>
      <c r="C62" s="407" t="n">
        <v>6535</v>
      </c>
      <c r="D62" s="407" t="n">
        <v>6806</v>
      </c>
      <c r="E62" s="407" t="n">
        <v>7078</v>
      </c>
      <c r="F62" s="407" t="n">
        <v>7349</v>
      </c>
      <c r="G62" s="407" t="n">
        <v>7620</v>
      </c>
      <c r="H62" s="407" t="n">
        <v>7972</v>
      </c>
      <c r="I62" s="407" t="n">
        <v>8243</v>
      </c>
      <c r="J62" s="407" t="n">
        <v>8514</v>
      </c>
      <c r="K62" s="407" t="n">
        <v>8785</v>
      </c>
      <c r="L62" s="407" t="n">
        <v>9125</v>
      </c>
      <c r="M62" s="407" t="n">
        <v>9396</v>
      </c>
      <c r="N62" s="407" t="n">
        <v>9667</v>
      </c>
      <c r="O62" s="407" t="n">
        <v>9939</v>
      </c>
      <c r="P62" s="407" t="n">
        <v>10299</v>
      </c>
      <c r="Q62" s="407" t="n">
        <v>10570</v>
      </c>
      <c r="R62" s="408" t="n">
        <v>10841</v>
      </c>
    </row>
    <row outlineLevel="0" r="63">
      <c r="A63" s="271" t="n">
        <v>2900</v>
      </c>
      <c r="B63" s="438" t="n">
        <v>6597</v>
      </c>
      <c r="C63" s="410" t="n">
        <v>6879</v>
      </c>
      <c r="D63" s="410" t="n">
        <v>7162</v>
      </c>
      <c r="E63" s="410" t="n">
        <v>7444</v>
      </c>
      <c r="F63" s="410" t="n">
        <v>7726</v>
      </c>
      <c r="G63" s="410" t="n">
        <v>8089</v>
      </c>
      <c r="H63" s="410" t="n">
        <v>8371</v>
      </c>
      <c r="I63" s="410" t="n">
        <v>8654</v>
      </c>
      <c r="J63" s="410" t="n">
        <v>8936</v>
      </c>
      <c r="K63" s="410" t="n">
        <v>9287</v>
      </c>
      <c r="L63" s="410" t="n">
        <v>9569</v>
      </c>
      <c r="M63" s="410" t="n">
        <v>9851</v>
      </c>
      <c r="N63" s="410" t="n">
        <v>10222</v>
      </c>
      <c r="O63" s="410" t="n">
        <v>10505</v>
      </c>
      <c r="P63" s="410" t="n">
        <v>10787</v>
      </c>
      <c r="Q63" s="410" t="n">
        <v>11069</v>
      </c>
      <c r="R63" s="411" t="n">
        <v>11352</v>
      </c>
    </row>
    <row ht="15.75" outlineLevel="0" r="64">
      <c r="A64" s="273" t="n">
        <v>3000</v>
      </c>
      <c r="B64" s="439" t="n">
        <v>6940</v>
      </c>
      <c r="C64" s="415" t="n">
        <v>7233</v>
      </c>
      <c r="D64" s="415" t="n">
        <v>7527</v>
      </c>
      <c r="E64" s="415" t="n">
        <v>7901</v>
      </c>
      <c r="F64" s="415" t="n">
        <v>8195</v>
      </c>
      <c r="G64" s="415" t="n">
        <v>8488</v>
      </c>
      <c r="H64" s="415" t="n">
        <v>8781</v>
      </c>
      <c r="I64" s="415" t="n">
        <v>9144</v>
      </c>
      <c r="J64" s="415" t="n">
        <v>9437</v>
      </c>
      <c r="K64" s="415" t="n">
        <v>9731</v>
      </c>
      <c r="L64" s="415" t="n">
        <v>10113</v>
      </c>
      <c r="M64" s="415" t="n">
        <v>10406</v>
      </c>
      <c r="N64" s="415" t="n">
        <v>10700</v>
      </c>
      <c r="O64" s="415" t="n">
        <v>10993</v>
      </c>
      <c r="P64" s="415" t="n">
        <v>11287</v>
      </c>
      <c r="Q64" s="415" t="n">
        <v>11580</v>
      </c>
      <c r="R64" s="416" t="n">
        <v>11874</v>
      </c>
    </row>
    <row outlineLevel="0" r="65">
      <c r="A65" s="152" t="n"/>
      <c r="B65" s="153" t="n"/>
      <c r="C65" s="153" t="n"/>
      <c r="D65" s="153" t="n"/>
      <c r="E65" s="153" t="n"/>
      <c r="F65" s="153" t="n"/>
      <c r="G65" s="153" t="n"/>
      <c r="H65" s="153" t="n"/>
      <c r="I65" s="153" t="n"/>
    </row>
    <row outlineLevel="0" r="66">
      <c r="A66" s="228" t="s">
        <v>15</v>
      </c>
      <c r="B66" s="1" t="n"/>
      <c r="C66" s="3" t="n"/>
      <c r="D66" s="1" t="n"/>
      <c r="E66" s="3" t="n"/>
      <c r="F66" s="1" t="n"/>
      <c r="G66" s="3" t="n"/>
      <c r="H66" s="1" t="n"/>
      <c r="I66" s="3" t="n"/>
    </row>
    <row outlineLevel="0" r="67">
      <c r="A67" s="228" t="s">
        <v>16</v>
      </c>
      <c r="B67" s="1" t="n"/>
      <c r="C67" s="3" t="n"/>
      <c r="D67" s="1" t="n"/>
      <c r="E67" s="3" t="n"/>
      <c r="F67" s="1" t="n"/>
      <c r="G67" s="3" t="n"/>
      <c r="H67" s="1" t="n"/>
      <c r="I67" s="3" t="n"/>
    </row>
    <row outlineLevel="0" r="68">
      <c r="A68" s="228" t="s">
        <v>17</v>
      </c>
      <c r="B68" s="1" t="n"/>
      <c r="C68" s="3" t="n"/>
      <c r="D68" s="1" t="n"/>
      <c r="E68" s="3" t="n"/>
      <c r="F68" s="1" t="n"/>
      <c r="G68" s="3" t="n"/>
      <c r="H68" s="1" t="n"/>
      <c r="I68" s="3" t="n"/>
    </row>
    <row outlineLevel="0" r="69">
      <c r="A69" s="30" t="s">
        <v>18</v>
      </c>
      <c r="B69" s="1" t="n"/>
      <c r="C69" s="3" t="n"/>
      <c r="D69" s="1" t="n"/>
      <c r="E69" s="3" t="n"/>
      <c r="F69" s="1" t="n"/>
      <c r="G69" s="3" t="n"/>
      <c r="H69" s="1" t="n"/>
      <c r="I69" s="3" t="n"/>
    </row>
    <row outlineLevel="0" r="70">
      <c r="A70" s="1" t="n"/>
      <c r="B70" s="1" t="n"/>
      <c r="C70" s="3" t="n"/>
      <c r="D70" s="1" t="n"/>
      <c r="E70" s="3" t="n"/>
      <c r="F70" s="1" t="n"/>
      <c r="G70" s="3" t="n"/>
      <c r="H70" s="1" t="n"/>
      <c r="I70" s="3" t="n"/>
    </row>
    <row customFormat="true" ht="15" outlineLevel="0" r="71" s="97">
      <c r="A71" s="1" t="n"/>
      <c r="B71" s="1" t="n"/>
      <c r="C71" s="3" t="n"/>
      <c r="D71" s="1" t="n"/>
      <c r="E71" s="3" t="n"/>
      <c r="F71" s="1" t="n"/>
      <c r="G71" s="3" t="n"/>
      <c r="H71" s="1" t="n"/>
      <c r="I71" s="3" t="n"/>
      <c r="J71" s="0" t="n"/>
    </row>
    <row customFormat="true" ht="15" outlineLevel="0" r="72" s="97">
      <c r="A72" s="1" t="n"/>
      <c r="B72" s="1" t="n"/>
      <c r="C72" s="3" t="n"/>
      <c r="D72" s="1" t="n"/>
      <c r="E72" s="3" t="n"/>
      <c r="F72" s="1" t="n"/>
      <c r="G72" s="3" t="n"/>
      <c r="H72" s="1" t="n"/>
      <c r="I72" s="3" t="n"/>
      <c r="J72" s="0" t="n"/>
    </row>
    <row customFormat="true" ht="15" outlineLevel="0" r="73" s="97">
      <c r="A73" s="1" t="n"/>
      <c r="B73" s="1" t="n"/>
      <c r="C73" s="3" t="n"/>
      <c r="D73" s="1" t="n"/>
      <c r="E73" s="3" t="n"/>
      <c r="F73" s="1" t="n"/>
      <c r="G73" s="3" t="n"/>
      <c r="H73" s="1" t="n"/>
      <c r="I73" s="3" t="n"/>
      <c r="J73" s="0" t="n"/>
    </row>
    <row customFormat="true" ht="15" outlineLevel="0" r="74" s="97">
      <c r="A74" s="1" t="n"/>
      <c r="B74" s="1" t="n"/>
      <c r="C74" s="3" t="n"/>
      <c r="D74" s="1" t="n"/>
      <c r="E74" s="3" t="n"/>
      <c r="F74" s="1" t="n"/>
      <c r="G74" s="3" t="n"/>
      <c r="H74" s="1" t="n"/>
      <c r="I74" s="3" t="n"/>
      <c r="J74" s="0" t="n"/>
    </row>
    <row customFormat="true" ht="15" outlineLevel="0" r="75" s="97">
      <c r="A75" s="1" t="n"/>
      <c r="B75" s="1" t="n"/>
      <c r="C75" s="3" t="n"/>
      <c r="D75" s="1" t="n"/>
      <c r="E75" s="3" t="n"/>
      <c r="F75" s="1" t="n"/>
      <c r="G75" s="3" t="n"/>
      <c r="H75" s="1" t="n"/>
      <c r="I75" s="3" t="n"/>
      <c r="J75" s="0" t="n"/>
    </row>
    <row customFormat="true" ht="15" outlineLevel="0" r="76" s="97">
      <c r="A76" s="1" t="n"/>
      <c r="B76" s="1" t="n"/>
      <c r="C76" s="3" t="n"/>
      <c r="D76" s="1" t="n"/>
      <c r="E76" s="3" t="n"/>
      <c r="F76" s="1" t="n"/>
      <c r="G76" s="3" t="n"/>
      <c r="H76" s="1" t="n"/>
      <c r="I76" s="3" t="n"/>
    </row>
    <row customFormat="true" ht="15" outlineLevel="0" r="77" s="97">
      <c r="A77" s="1" t="n"/>
      <c r="B77" s="1" t="n"/>
      <c r="C77" s="3" t="n"/>
      <c r="D77" s="1" t="n"/>
      <c r="E77" s="3" t="n"/>
      <c r="F77" s="1" t="n"/>
      <c r="G77" s="3" t="n"/>
      <c r="H77" s="1" t="n"/>
      <c r="I77" s="3" t="n"/>
    </row>
    <row customFormat="true" ht="15" outlineLevel="0" r="78" s="97">
      <c r="A78" s="1" t="s">
        <v>23</v>
      </c>
      <c r="B78" s="1" t="n"/>
      <c r="C78" s="3" t="n"/>
      <c r="D78" s="1" t="n"/>
      <c r="E78" s="3" t="n"/>
      <c r="F78" s="1" t="n"/>
      <c r="G78" s="3" t="n"/>
      <c r="H78" s="1" t="n"/>
      <c r="I78" s="3" t="n"/>
    </row>
  </sheetData>
  <mergeCells count="4">
    <mergeCell ref="A35:A36"/>
    <mergeCell ref="B35:R35"/>
    <mergeCell ref="A12:A13"/>
    <mergeCell ref="B12:R12"/>
  </mergeCells>
  <hyperlinks>
    <hyperlink display="http://www.teplov.ru/" r:id="rId1" ref="A4"/>
  </hyperlinks>
  <pageMargins bottom="3.3070864677429199" footer="0.31496062874794006" header="0.31496062874794006" left="0.23622046411037445" right="0.23622046411037445" top="0.74803149700164795"/>
  <pageSetup fitToHeight="0" fitToWidth="1" orientation="portrait" paperHeight="297mm" paperSize="9" paperWidth="210mm" scale="100"/>
  <drawing r:id="rId2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N160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style="1" width="6.8554689819426944"/>
    <col customWidth="true" max="2" min="2" outlineLevel="0" style="1" width="26.710936779722118"/>
    <col customWidth="true" max="3" min="3" outlineLevel="0" style="3" width="10.710937456386844"/>
    <col customWidth="true" max="4" min="4" outlineLevel="0" style="1" width="26.710936779722118"/>
    <col customWidth="true" max="5" min="5" outlineLevel="0" style="3" width="10.710937456386844"/>
    <col customWidth="true" max="6" min="6" outlineLevel="0" style="1" width="26.710936779722118"/>
    <col customWidth="true" max="7" min="7" outlineLevel="0" style="3" width="10.710937456386844"/>
  </cols>
  <sheetData>
    <row outlineLevel="0" r="1">
      <c r="A1" s="31" t="str">
        <f aca="false" ca="false" dt2D="false" dtr="false" t="normal">'Кожух'!A1</f>
        <v>Прайс действует с 17.05.2024</v>
      </c>
      <c r="H1" s="3" t="n"/>
      <c r="I1" s="1" t="n"/>
      <c r="J1" s="3" t="n"/>
      <c r="K1" s="1" t="n"/>
      <c r="L1" s="3" t="n"/>
      <c r="M1" s="1" t="n"/>
      <c r="N1" s="3" t="n"/>
    </row>
    <row outlineLevel="0" r="2">
      <c r="A2" s="4" t="n"/>
      <c r="H2" s="3" t="n"/>
      <c r="I2" s="1" t="n"/>
      <c r="J2" s="3" t="n"/>
      <c r="K2" s="1" t="n"/>
      <c r="L2" s="3" t="n"/>
      <c r="M2" s="1" t="n"/>
      <c r="N2" s="3" t="n"/>
    </row>
    <row outlineLevel="0" r="3">
      <c r="A3" s="4" t="n"/>
      <c r="H3" s="3" t="n"/>
      <c r="I3" s="1" t="n"/>
      <c r="J3" s="3" t="n"/>
      <c r="K3" s="1" t="n"/>
      <c r="L3" s="3" t="n"/>
      <c r="M3" s="1" t="n"/>
      <c r="N3" s="3" t="n"/>
    </row>
    <row customHeight="true" ht="15" outlineLevel="0" r="4">
      <c r="A4" s="5" t="s">
        <v>1</v>
      </c>
      <c r="D4" s="6" t="n"/>
      <c r="E4" s="6" t="n"/>
      <c r="F4" s="6" t="n"/>
      <c r="G4" s="6" t="n"/>
      <c r="H4" s="3" t="n"/>
      <c r="I4" s="1" t="n"/>
      <c r="J4" s="3" t="n"/>
      <c r="K4" s="1" t="n"/>
      <c r="L4" s="3" t="n"/>
      <c r="M4" s="1" t="n"/>
      <c r="N4" s="3" t="n"/>
    </row>
    <row customHeight="true" ht="21.75" outlineLevel="0" r="5">
      <c r="A5" s="4" t="n"/>
      <c r="D5" s="6" t="n"/>
      <c r="E5" s="6" t="n"/>
      <c r="F5" s="6" t="n"/>
      <c r="G5" s="6" t="n"/>
      <c r="H5" s="3" t="n"/>
      <c r="I5" s="1" t="n"/>
      <c r="J5" s="3" t="n"/>
      <c r="K5" s="1" t="n"/>
      <c r="L5" s="3" t="n"/>
      <c r="M5" s="1" t="n"/>
      <c r="N5" s="3" t="n"/>
    </row>
    <row ht="18" outlineLevel="0" r="6">
      <c r="A6" s="4" t="n"/>
      <c r="D6" s="7" t="n"/>
      <c r="E6" s="7" t="n"/>
      <c r="F6" s="7" t="n"/>
      <c r="G6" s="7" t="n"/>
      <c r="H6" s="3" t="n"/>
      <c r="I6" s="1" t="n"/>
      <c r="J6" s="3" t="n"/>
      <c r="K6" s="1" t="n"/>
      <c r="L6" s="3" t="n"/>
      <c r="M6" s="1" t="n"/>
      <c r="N6" s="3" t="n"/>
    </row>
    <row ht="18" outlineLevel="0" r="7">
      <c r="A7" s="4" t="n"/>
      <c r="D7" s="7" t="n"/>
      <c r="E7" s="7" t="n"/>
      <c r="F7" s="7" t="n"/>
      <c r="G7" s="7" t="n"/>
      <c r="H7" s="3" t="n"/>
      <c r="I7" s="1" t="n"/>
      <c r="J7" s="3" t="n"/>
      <c r="K7" s="1" t="n"/>
      <c r="L7" s="3" t="n"/>
      <c r="M7" s="1" t="n"/>
      <c r="N7" s="3" t="n"/>
    </row>
    <row ht="18" outlineLevel="0" r="8">
      <c r="A8" s="4" t="n"/>
      <c r="D8" s="7" t="n"/>
      <c r="E8" s="7" t="n"/>
      <c r="F8" s="7" t="n"/>
      <c r="G8" s="7" t="n"/>
    </row>
    <row ht="18" outlineLevel="0" r="9">
      <c r="A9" s="4" t="n"/>
      <c r="D9" s="7" t="n"/>
      <c r="E9" s="7" t="n"/>
      <c r="F9" s="7" t="n"/>
      <c r="G9" s="7" t="n"/>
    </row>
    <row outlineLevel="0" r="10">
      <c r="A10" s="4" t="n"/>
      <c r="B10" s="4" t="n"/>
      <c r="C10" s="32" t="n"/>
    </row>
    <row ht="15.75" outlineLevel="0" r="11">
      <c r="A11" s="4" t="n"/>
      <c r="B11" s="4" t="n"/>
      <c r="C11" s="32" t="n"/>
    </row>
    <row customHeight="true" ht="33" outlineLevel="0" r="12">
      <c r="A12" s="33" t="s">
        <v>2</v>
      </c>
      <c r="B12" s="34" t="s">
        <v>3</v>
      </c>
      <c r="C12" s="35" t="s"/>
      <c r="D12" s="9" t="s">
        <v>4</v>
      </c>
      <c r="E12" s="36" t="s"/>
      <c r="F12" s="9" t="s">
        <v>5</v>
      </c>
      <c r="G12" s="37" t="s"/>
    </row>
    <row customFormat="true" ht="15.75" outlineLevel="0" r="13" s="13">
      <c r="A13" s="38" t="s"/>
      <c r="B13" s="39" t="s">
        <v>6</v>
      </c>
      <c r="C13" s="40" t="s">
        <v>7</v>
      </c>
      <c r="D13" s="15" t="s">
        <v>6</v>
      </c>
      <c r="E13" s="16" t="s">
        <v>7</v>
      </c>
      <c r="F13" s="41" t="s">
        <v>6</v>
      </c>
      <c r="G13" s="42" t="s">
        <v>7</v>
      </c>
    </row>
    <row outlineLevel="0" r="14">
      <c r="A14" s="17" t="n">
        <v>80</v>
      </c>
      <c r="B14" s="18" t="str">
        <f aca="false" ca="false" dt2D="false" dtr="false" t="normal">CONCATENATE("Отвод 45 Оц-0.5 D", A14)</f>
        <v>Отвод 45 Оц-0.5 D80</v>
      </c>
      <c r="C14" s="43" t="n">
        <v>366</v>
      </c>
      <c r="D14" s="18" t="str">
        <f aca="false" ca="false" dt2D="false" dtr="false" t="normal">CONCATENATE("Отвод 45 Оц-0.7 D", A14)</f>
        <v>Отвод 45 Оц-0.7 D80</v>
      </c>
      <c r="E14" s="43" t="n">
        <v>421</v>
      </c>
      <c r="F14" s="18" t="str">
        <f aca="false" ca="false" dt2D="false" dtr="false" t="normal">CONCATENATE("Отвод 45 304-0.5 D ", $A14)</f>
        <v>Отвод 45 304-0.5 D 80</v>
      </c>
      <c r="G14" s="43" t="n">
        <v>677</v>
      </c>
    </row>
    <row outlineLevel="0" r="15">
      <c r="A15" s="20" t="n">
        <v>90</v>
      </c>
      <c r="B15" s="21" t="str">
        <f aca="false" ca="false" dt2D="false" dtr="false" t="normal">CONCATENATE("Отвод 45 Оц-0.5 D", A15)</f>
        <v>Отвод 45 Оц-0.5 D90</v>
      </c>
      <c r="C15" s="44" t="n">
        <v>381</v>
      </c>
      <c r="D15" s="21" t="str">
        <f aca="false" ca="false" dt2D="false" dtr="false" t="normal">CONCATENATE("Отвод 45 Оц-0.7 D", A15)</f>
        <v>Отвод 45 Оц-0.7 D90</v>
      </c>
      <c r="E15" s="44" t="n">
        <v>438</v>
      </c>
      <c r="F15" s="21" t="str">
        <f aca="false" ca="false" dt2D="false" dtr="false" t="normal">CONCATENATE("Отвод 45 304-0.5 D ", $A15)</f>
        <v>Отвод 45 304-0.5 D 90</v>
      </c>
      <c r="G15" s="44" t="n">
        <v>771</v>
      </c>
    </row>
    <row outlineLevel="0" r="16">
      <c r="A16" s="23" t="n">
        <v>100</v>
      </c>
      <c r="B16" s="24" t="str">
        <f aca="false" ca="false" dt2D="false" dtr="false" t="normal">CONCATENATE("Отвод 45 Оц-0.5 D", A16)</f>
        <v>Отвод 45 Оц-0.5 D100</v>
      </c>
      <c r="C16" s="45" t="n">
        <v>409</v>
      </c>
      <c r="D16" s="24" t="str">
        <f aca="false" ca="false" dt2D="false" dtr="false" t="normal">CONCATENATE("Отвод 45 Оц-0.7 D", A16)</f>
        <v>Отвод 45 Оц-0.7 D100</v>
      </c>
      <c r="E16" s="45" t="n">
        <v>470</v>
      </c>
      <c r="F16" s="24" t="str">
        <f aca="false" ca="false" dt2D="false" dtr="false" t="normal">CONCATENATE("Отвод 45 304-0.5 D ", $A16)</f>
        <v>Отвод 45 304-0.5 D 100</v>
      </c>
      <c r="G16" s="45" t="n">
        <v>859</v>
      </c>
    </row>
    <row customHeight="true" ht="15.75" outlineLevel="0" r="17">
      <c r="A17" s="20" t="n">
        <v>110</v>
      </c>
      <c r="B17" s="21" t="str">
        <f aca="false" ca="false" dt2D="false" dtr="false" t="normal">CONCATENATE("Отвод 45 Оц-0.5 D", A17)</f>
        <v>Отвод 45 Оц-0.5 D110</v>
      </c>
      <c r="C17" s="44" t="n">
        <v>436</v>
      </c>
      <c r="D17" s="21" t="str">
        <f aca="false" ca="false" dt2D="false" dtr="false" t="normal">CONCATENATE("Отвод 45 Оц-0.7 D", A17)</f>
        <v>Отвод 45 Оц-0.7 D110</v>
      </c>
      <c r="E17" s="44" t="n">
        <v>501</v>
      </c>
      <c r="F17" s="21" t="str">
        <f aca="false" ca="false" dt2D="false" dtr="false" t="normal">CONCATENATE("Отвод 45 304-0.5 D ", $A17)</f>
        <v>Отвод 45 304-0.5 D 110</v>
      </c>
      <c r="G17" s="44" t="n">
        <v>958</v>
      </c>
      <c r="H17" s="26" t="n"/>
    </row>
    <row outlineLevel="0" r="18">
      <c r="A18" s="23" t="n">
        <v>120</v>
      </c>
      <c r="B18" s="24" t="str">
        <f aca="false" ca="false" dt2D="false" dtr="false" t="normal">CONCATENATE("Отвод 45 Оц-0.5 D", A18)</f>
        <v>Отвод 45 Оц-0.5 D120</v>
      </c>
      <c r="C18" s="45" t="n">
        <v>466</v>
      </c>
      <c r="D18" s="24" t="str">
        <f aca="false" ca="false" dt2D="false" dtr="false" t="normal">CONCATENATE("Отвод 45 Оц-0.7 D", A18)</f>
        <v>Отвод 45 Оц-0.7 D120</v>
      </c>
      <c r="E18" s="45" t="n">
        <v>536</v>
      </c>
      <c r="F18" s="24" t="str">
        <f aca="false" ca="false" dt2D="false" dtr="false" t="normal">CONCATENATE("Отвод 45 304-0.5 D ", $A18)</f>
        <v>Отвод 45 304-0.5 D 120</v>
      </c>
      <c r="G18" s="45" t="n">
        <v>1064</v>
      </c>
    </row>
    <row customHeight="true" ht="15" outlineLevel="0" r="19">
      <c r="A19" s="20" t="n">
        <v>130</v>
      </c>
      <c r="B19" s="21" t="str">
        <f aca="false" ca="false" dt2D="false" dtr="false" t="normal">CONCATENATE("Отвод 45 Оц-0.5 D", A19)</f>
        <v>Отвод 45 Оц-0.5 D130</v>
      </c>
      <c r="C19" s="44" t="n">
        <v>495</v>
      </c>
      <c r="D19" s="21" t="str">
        <f aca="false" ca="false" dt2D="false" dtr="false" t="normal">CONCATENATE("Отвод 45 Оц-0.7 D", A19)</f>
        <v>Отвод 45 Оц-0.7 D130</v>
      </c>
      <c r="E19" s="44" t="n">
        <v>569</v>
      </c>
      <c r="F19" s="21" t="str">
        <f aca="false" ca="false" dt2D="false" dtr="false" t="normal">CONCATENATE("Отвод 45 304-0.5 D ", $A19)</f>
        <v>Отвод 45 304-0.5 D 130</v>
      </c>
      <c r="G19" s="44" t="n">
        <v>1178</v>
      </c>
    </row>
    <row outlineLevel="0" r="20">
      <c r="A20" s="23" t="n">
        <v>140</v>
      </c>
      <c r="B20" s="24" t="str">
        <f aca="false" ca="false" dt2D="false" dtr="false" t="normal">CONCATENATE("Отвод 45 Оц-0.5 D", A20)</f>
        <v>Отвод 45 Оц-0.5 D140</v>
      </c>
      <c r="C20" s="45" t="n">
        <v>522</v>
      </c>
      <c r="D20" s="24" t="str">
        <f aca="false" ca="false" dt2D="false" dtr="false" t="normal">CONCATENATE("Отвод 45 Оц-0.7 D", A20)</f>
        <v>Отвод 45 Оц-0.7 D140</v>
      </c>
      <c r="E20" s="45" t="n">
        <v>600</v>
      </c>
      <c r="F20" s="24" t="str">
        <f aca="false" ca="false" dt2D="false" dtr="false" t="normal">CONCATENATE("Отвод 45 304-0.5 D ", $A20)</f>
        <v>Отвод 45 304-0.5 D 140</v>
      </c>
      <c r="G20" s="45" t="n">
        <v>1300</v>
      </c>
    </row>
    <row outlineLevel="0" r="21">
      <c r="A21" s="20" t="n">
        <v>150</v>
      </c>
      <c r="B21" s="21" t="str">
        <f aca="false" ca="false" dt2D="false" dtr="false" t="normal">CONCATENATE("Отвод 45 Оц-0.5 D", A21)</f>
        <v>Отвод 45 Оц-0.5 D150</v>
      </c>
      <c r="C21" s="44" t="n">
        <v>554</v>
      </c>
      <c r="D21" s="21" t="str">
        <f aca="false" ca="false" dt2D="false" dtr="false" t="normal">CONCATENATE("Отвод 45 Оц-0.7 D", A21)</f>
        <v>Отвод 45 Оц-0.7 D150</v>
      </c>
      <c r="E21" s="44" t="n">
        <v>637</v>
      </c>
      <c r="F21" s="21" t="str">
        <f aca="false" ca="false" dt2D="false" dtr="false" t="normal">CONCATENATE("Отвод 45 304-0.5 D ", $A21)</f>
        <v>Отвод 45 304-0.5 D 150</v>
      </c>
      <c r="G21" s="44" t="n">
        <v>1429</v>
      </c>
    </row>
    <row outlineLevel="0" r="22">
      <c r="A22" s="23" t="n">
        <v>160</v>
      </c>
      <c r="B22" s="24" t="str">
        <f aca="false" ca="false" dt2D="false" dtr="false" t="normal">CONCATENATE("Отвод 45 Оц-0.5 D", A22)</f>
        <v>Отвод 45 Оц-0.5 D160</v>
      </c>
      <c r="C22" s="45" t="n">
        <v>585</v>
      </c>
      <c r="D22" s="24" t="str">
        <f aca="false" ca="false" dt2D="false" dtr="false" t="normal">CONCATENATE("Отвод 45 Оц-0.7 D", A22)</f>
        <v>Отвод 45 Оц-0.7 D160</v>
      </c>
      <c r="E22" s="45" t="n">
        <v>673</v>
      </c>
      <c r="F22" s="24" t="str">
        <f aca="false" ca="false" dt2D="false" dtr="false" t="normal">CONCATENATE("Отвод 45 304-0.5 D ", $A22)</f>
        <v>Отвод 45 304-0.5 D 160</v>
      </c>
      <c r="G22" s="45" t="n">
        <v>1568</v>
      </c>
    </row>
    <row outlineLevel="0" r="23">
      <c r="A23" s="20" t="n">
        <v>170</v>
      </c>
      <c r="B23" s="21" t="str">
        <f aca="false" ca="false" dt2D="false" dtr="false" t="normal">CONCATENATE("Отвод 45 Оц-0.5 D", A23)</f>
        <v>Отвод 45 Оц-0.5 D170</v>
      </c>
      <c r="C23" s="44" t="n">
        <v>610</v>
      </c>
      <c r="D23" s="21" t="str">
        <f aca="false" ca="false" dt2D="false" dtr="false" t="normal">CONCATENATE("Отвод 45 Оц-0.7 D", A23)</f>
        <v>Отвод 45 Оц-0.7 D170</v>
      </c>
      <c r="E23" s="44" t="n">
        <v>702</v>
      </c>
      <c r="F23" s="21" t="str">
        <f aca="false" ca="false" dt2D="false" dtr="false" t="normal">CONCATENATE("Отвод 45 304-0.5 D ", $A23)</f>
        <v>Отвод 45 304-0.5 D 170</v>
      </c>
      <c r="G23" s="44" t="n">
        <v>1714</v>
      </c>
    </row>
    <row outlineLevel="0" r="24">
      <c r="A24" s="23" t="n">
        <v>180</v>
      </c>
      <c r="B24" s="24" t="str">
        <f aca="false" ca="false" dt2D="false" dtr="false" t="normal">CONCATENATE("Отвод 45 Оц-0.5 D", A24)</f>
        <v>Отвод 45 Оц-0.5 D180</v>
      </c>
      <c r="C24" s="45" t="n">
        <v>639</v>
      </c>
      <c r="D24" s="24" t="str">
        <f aca="false" ca="false" dt2D="false" dtr="false" t="normal">CONCATENATE("Отвод 45 Оц-0.7 D", A24)</f>
        <v>Отвод 45 Оц-0.7 D180</v>
      </c>
      <c r="E24" s="45" t="n">
        <v>735</v>
      </c>
      <c r="F24" s="24" t="str">
        <f aca="false" ca="false" dt2D="false" dtr="false" t="normal">CONCATENATE("Отвод 45 304-0.5 D ", $A24)</f>
        <v>Отвод 45 304-0.5 D 180</v>
      </c>
      <c r="G24" s="45" t="n">
        <v>1868</v>
      </c>
      <c r="H24" s="4" t="n"/>
    </row>
    <row outlineLevel="0" r="25">
      <c r="A25" s="20" t="n">
        <v>190</v>
      </c>
      <c r="B25" s="21" t="str">
        <f aca="false" ca="false" dt2D="false" dtr="false" t="normal">CONCATENATE("Отвод 45 Оц-0.5 D", A25)</f>
        <v>Отвод 45 Оц-0.5 D190</v>
      </c>
      <c r="C25" s="44" t="n">
        <v>668</v>
      </c>
      <c r="D25" s="21" t="str">
        <f aca="false" ca="false" dt2D="false" dtr="false" t="normal">CONCATENATE("Отвод 45 Оц-0.7 D", A25)</f>
        <v>Отвод 45 Оц-0.7 D190</v>
      </c>
      <c r="E25" s="44" t="n">
        <v>768</v>
      </c>
      <c r="F25" s="21" t="str">
        <f aca="false" ca="false" dt2D="false" dtr="false" t="normal">CONCATENATE("Отвод 45 304-0.5 D ", $A25)</f>
        <v>Отвод 45 304-0.5 D 190</v>
      </c>
      <c r="G25" s="44" t="n">
        <v>2031</v>
      </c>
    </row>
    <row outlineLevel="0" r="26">
      <c r="A26" s="23" t="n">
        <v>200</v>
      </c>
      <c r="B26" s="24" t="str">
        <f aca="false" ca="false" dt2D="false" dtr="false" t="normal">CONCATENATE("Отвод 45 Оц-0.5 D", A26)</f>
        <v>Отвод 45 Оц-0.5 D200</v>
      </c>
      <c r="C26" s="45" t="n">
        <v>697</v>
      </c>
      <c r="D26" s="24" t="str">
        <f aca="false" ca="false" dt2D="false" dtr="false" t="normal">CONCATENATE("Отвод 45 Оц-0.7 D", A26)</f>
        <v>Отвод 45 Оц-0.7 D200</v>
      </c>
      <c r="E26" s="45" t="n">
        <v>802</v>
      </c>
      <c r="F26" s="24" t="str">
        <f aca="false" ca="false" dt2D="false" dtr="false" t="normal">CONCATENATE("Отвод 45 304-0.5 D ", $A26)</f>
        <v>Отвод 45 304-0.5 D 200</v>
      </c>
      <c r="G26" s="45" t="n">
        <v>2201</v>
      </c>
    </row>
    <row outlineLevel="0" r="27">
      <c r="A27" s="20" t="n">
        <v>210</v>
      </c>
      <c r="B27" s="21" t="str">
        <f aca="false" ca="false" dt2D="false" dtr="false" t="normal">CONCATENATE("Отвод 45 Оц-0.5 D", A27)</f>
        <v>Отвод 45 Оц-0.5 D210</v>
      </c>
      <c r="C27" s="44" t="n">
        <v>728</v>
      </c>
      <c r="D27" s="21" t="str">
        <f aca="false" ca="false" dt2D="false" dtr="false" t="normal">CONCATENATE("Отвод 45 Оц-0.7 D", A27)</f>
        <v>Отвод 45 Оц-0.7 D210</v>
      </c>
      <c r="E27" s="44" t="n">
        <v>837</v>
      </c>
      <c r="F27" s="21" t="str">
        <f aca="false" ca="false" dt2D="false" dtr="false" t="normal">CONCATENATE("Отвод 45 304-0.5 D ", $A27)</f>
        <v>Отвод 45 304-0.5 D 210</v>
      </c>
      <c r="G27" s="44" t="n">
        <v>2380</v>
      </c>
    </row>
    <row outlineLevel="0" r="28">
      <c r="A28" s="23" t="n">
        <v>220</v>
      </c>
      <c r="B28" s="24" t="str">
        <f aca="false" ca="false" dt2D="false" dtr="false" t="normal">CONCATENATE("Отвод 45 Оц-0.5 D", A28)</f>
        <v>Отвод 45 Оц-0.5 D220</v>
      </c>
      <c r="C28" s="45" t="n">
        <v>760</v>
      </c>
      <c r="D28" s="24" t="str">
        <f aca="false" ca="false" dt2D="false" dtr="false" t="normal">CONCATENATE("Отвод 45 Оц-0.7 D", A28)</f>
        <v>Отвод 45 Оц-0.7 D220</v>
      </c>
      <c r="E28" s="45" t="n">
        <v>874</v>
      </c>
      <c r="F28" s="24" t="str">
        <f aca="false" ca="false" dt2D="false" dtr="false" t="normal">CONCATENATE("Отвод 45 304-0.5 D ", $A28)</f>
        <v>Отвод 45 304-0.5 D 220</v>
      </c>
      <c r="G28" s="45" t="n">
        <v>2564</v>
      </c>
    </row>
    <row outlineLevel="0" r="29">
      <c r="A29" s="20" t="n">
        <v>230</v>
      </c>
      <c r="B29" s="21" t="str">
        <f aca="false" ca="false" dt2D="false" dtr="false" t="normal">CONCATENATE("Отвод 45 Оц-0.5 D", A29)</f>
        <v>Отвод 45 Оц-0.5 D230</v>
      </c>
      <c r="C29" s="44" t="n">
        <v>797</v>
      </c>
      <c r="D29" s="21" t="str">
        <f aca="false" ca="false" dt2D="false" dtr="false" t="normal">CONCATENATE("Отвод 45 Оц-0.7 D", A29)</f>
        <v>Отвод 45 Оц-0.7 D230</v>
      </c>
      <c r="E29" s="44" t="n">
        <v>917</v>
      </c>
      <c r="F29" s="21" t="str">
        <f aca="false" ca="false" dt2D="false" dtr="false" t="normal">CONCATENATE("Отвод 45 304-0.5 D ", $A29)</f>
        <v>Отвод 45 304-0.5 D 230</v>
      </c>
      <c r="G29" s="44" t="n">
        <v>2762</v>
      </c>
    </row>
    <row outlineLevel="0" r="30">
      <c r="A30" s="23" t="n">
        <v>240</v>
      </c>
      <c r="B30" s="24" t="str">
        <f aca="false" ca="false" dt2D="false" dtr="false" t="normal">CONCATENATE("Отвод 45 Оц-0.5 D", A30)</f>
        <v>Отвод 45 Оц-0.5 D240</v>
      </c>
      <c r="C30" s="45" t="n">
        <v>829</v>
      </c>
      <c r="D30" s="24" t="str">
        <f aca="false" ca="false" dt2D="false" dtr="false" t="normal">CONCATENATE("Отвод 45 Оц-0.7 D", A30)</f>
        <v>Отвод 45 Оц-0.7 D240</v>
      </c>
      <c r="E30" s="45" t="n">
        <v>953</v>
      </c>
      <c r="F30" s="24" t="str">
        <f aca="false" ca="false" dt2D="false" dtr="false" t="normal">CONCATENATE("Отвод 45 304-0.5 D ", $A30)</f>
        <v>Отвод 45 304-0.5 D 240</v>
      </c>
      <c r="G30" s="45" t="n">
        <v>2961</v>
      </c>
    </row>
    <row outlineLevel="0" r="31">
      <c r="A31" s="20" t="n">
        <v>250</v>
      </c>
      <c r="B31" s="21" t="str">
        <f aca="false" ca="false" dt2D="false" dtr="false" t="normal">CONCATENATE("Отвод 45 Оц-0.5 D", A31)</f>
        <v>Отвод 45 Оц-0.5 D250</v>
      </c>
      <c r="C31" s="44" t="n">
        <v>871</v>
      </c>
      <c r="D31" s="21" t="str">
        <f aca="false" ca="false" dt2D="false" dtr="false" t="normal">CONCATENATE("Отвод 45 Оц-0.7 D", A31)</f>
        <v>Отвод 45 Оц-0.7 D250</v>
      </c>
      <c r="E31" s="44" t="n">
        <v>1002</v>
      </c>
      <c r="F31" s="21" t="str">
        <f aca="false" ca="false" dt2D="false" dtr="false" t="normal">CONCATENATE("Отвод 45 304-0.5 D ", $A31)</f>
        <v>Отвод 45 304-0.5 D 250</v>
      </c>
      <c r="G31" s="44" t="n">
        <v>3174</v>
      </c>
    </row>
    <row outlineLevel="0" r="32">
      <c r="A32" s="23" t="n">
        <v>260</v>
      </c>
      <c r="B32" s="24" t="str">
        <f aca="false" ca="false" dt2D="false" dtr="false" t="normal">CONCATENATE("Отвод 45 Оц-0.5 D", A32)</f>
        <v>Отвод 45 Оц-0.5 D260</v>
      </c>
      <c r="C32" s="45" t="n">
        <v>910</v>
      </c>
      <c r="D32" s="24" t="str">
        <f aca="false" ca="false" dt2D="false" dtr="false" t="normal">CONCATENATE("Отвод 45 Оц-0.7 D", A32)</f>
        <v>Отвод 45 Оц-0.7 D260</v>
      </c>
      <c r="E32" s="45" t="n">
        <v>1047</v>
      </c>
      <c r="F32" s="24" t="str">
        <f aca="false" ca="false" dt2D="false" dtr="false" t="normal">CONCATENATE("Отвод 45 304-0.5 D ", $A32)</f>
        <v>Отвод 45 304-0.5 D 260</v>
      </c>
      <c r="G32" s="45" t="n">
        <v>3392</v>
      </c>
    </row>
    <row outlineLevel="0" r="33">
      <c r="A33" s="20" t="n">
        <v>270</v>
      </c>
      <c r="B33" s="21" t="str">
        <f aca="false" ca="false" dt2D="false" dtr="false" t="normal">CONCATENATE("Отвод 45 Оц-0.5 D", A33)</f>
        <v>Отвод 45 Оц-0.5 D270</v>
      </c>
      <c r="C33" s="44" t="n">
        <v>950</v>
      </c>
      <c r="D33" s="21" t="str">
        <f aca="false" ca="false" dt2D="false" dtr="false" t="normal">CONCATENATE("Отвод 45 Оц-0.7 D", A33)</f>
        <v>Отвод 45 Оц-0.7 D270</v>
      </c>
      <c r="E33" s="44" t="n">
        <v>1093</v>
      </c>
      <c r="F33" s="21" t="str">
        <f aca="false" ca="false" dt2D="false" dtr="false" t="normal">CONCATENATE("Отвод 45 304-0.5 D ", $A33)</f>
        <v>Отвод 45 304-0.5 D 270</v>
      </c>
      <c r="G33" s="44" t="n">
        <v>3618</v>
      </c>
    </row>
    <row outlineLevel="0" r="34">
      <c r="A34" s="23" t="n">
        <v>280</v>
      </c>
      <c r="B34" s="24" t="str">
        <f aca="false" ca="false" dt2D="false" dtr="false" t="normal">CONCATENATE("Отвод 45 Оц-0.5 D", A34)</f>
        <v>Отвод 45 Оц-0.5 D280</v>
      </c>
      <c r="C34" s="45" t="n">
        <v>964</v>
      </c>
      <c r="D34" s="24" t="str">
        <f aca="false" ca="false" dt2D="false" dtr="false" t="normal">CONCATENATE("Отвод 45 Оц-0.7 D", A34)</f>
        <v>Отвод 45 Оц-0.7 D280</v>
      </c>
      <c r="E34" s="45" t="n">
        <v>1109</v>
      </c>
      <c r="F34" s="24" t="str">
        <f aca="false" ca="false" dt2D="false" dtr="false" t="normal">CONCATENATE("Отвод 45 304-0.5 D ", $A34)</f>
        <v>Отвод 45 304-0.5 D 280</v>
      </c>
      <c r="G34" s="45" t="n">
        <v>3852</v>
      </c>
    </row>
    <row outlineLevel="0" r="35">
      <c r="A35" s="20" t="n">
        <v>290</v>
      </c>
      <c r="B35" s="21" t="str">
        <f aca="false" ca="false" dt2D="false" dtr="false" t="normal">CONCATENATE("Отвод 45 Оц-0.5 D", A35)</f>
        <v>Отвод 45 Оц-0.5 D290</v>
      </c>
      <c r="C35" s="44" t="n">
        <v>977</v>
      </c>
      <c r="D35" s="21" t="str">
        <f aca="false" ca="false" dt2D="false" dtr="false" t="normal">CONCATENATE("Отвод 45 Оц-0.7 D", A35)</f>
        <v>Отвод 45 Оц-0.7 D290</v>
      </c>
      <c r="E35" s="44" t="n">
        <v>1124</v>
      </c>
      <c r="F35" s="21" t="str">
        <f aca="false" ca="false" dt2D="false" dtr="false" t="normal">CONCATENATE("Отвод 45 304-0.5 D ", $A35)</f>
        <v>Отвод 45 304-0.5 D 290</v>
      </c>
      <c r="G35" s="44" t="n">
        <v>4097</v>
      </c>
    </row>
    <row outlineLevel="0" r="36">
      <c r="A36" s="23" t="n">
        <v>300</v>
      </c>
      <c r="B36" s="24" t="str">
        <f aca="false" ca="false" dt2D="false" dtr="false" t="normal">CONCATENATE("Отвод 45 Оц-0.5 D", A36)</f>
        <v>Отвод 45 Оц-0.5 D300</v>
      </c>
      <c r="C36" s="45" t="n">
        <v>1015</v>
      </c>
      <c r="D36" s="24" t="str">
        <f aca="false" ca="false" dt2D="false" dtr="false" t="normal">CONCATENATE("Отвод 45 Оц-0.7 D", A36)</f>
        <v>Отвод 45 Оц-0.7 D300</v>
      </c>
      <c r="E36" s="45" t="n">
        <v>1167</v>
      </c>
      <c r="F36" s="24" t="str">
        <f aca="false" ca="false" dt2D="false" dtr="false" t="normal">CONCATENATE("Отвод 45 304-0.5 D ", $A36)</f>
        <v>Отвод 45 304-0.5 D 300</v>
      </c>
      <c r="G36" s="45" t="n">
        <v>4346</v>
      </c>
    </row>
    <row outlineLevel="0" r="37">
      <c r="A37" s="20" t="n">
        <v>310</v>
      </c>
      <c r="B37" s="21" t="str">
        <f aca="false" ca="false" dt2D="false" dtr="false" t="normal">CONCATENATE("Отвод 45 Оц-0.5 D", A37)</f>
        <v>Отвод 45 Оц-0.5 D310</v>
      </c>
      <c r="C37" s="44" t="n">
        <v>1122</v>
      </c>
      <c r="D37" s="21" t="str">
        <f aca="false" ca="false" dt2D="false" dtr="false" t="normal">CONCATENATE("Отвод 45 Оц-0.7 D", A37)</f>
        <v>Отвод 45 Оц-0.7 D310</v>
      </c>
      <c r="E37" s="44" t="n">
        <v>1290</v>
      </c>
      <c r="F37" s="21" t="str">
        <f aca="false" ca="false" dt2D="false" dtr="false" t="normal">CONCATENATE("Отвод 45 304-0.5 D ", $A37)</f>
        <v>Отвод 45 304-0.5 D 310</v>
      </c>
      <c r="G37" s="44" t="n">
        <v>4607</v>
      </c>
    </row>
    <row outlineLevel="0" r="38">
      <c r="A38" s="23" t="n">
        <v>320</v>
      </c>
      <c r="B38" s="24" t="str">
        <f aca="false" ca="false" dt2D="false" dtr="false" t="normal">CONCATENATE("Отвод 45 Оц-0.5 D", A38)</f>
        <v>Отвод 45 Оц-0.5 D320</v>
      </c>
      <c r="C38" s="45" t="n">
        <v>1140</v>
      </c>
      <c r="D38" s="24" t="str">
        <f aca="false" ca="false" dt2D="false" dtr="false" t="normal">CONCATENATE("Отвод 45 Оц-0.7 D", A38)</f>
        <v>Отвод 45 Оц-0.7 D320</v>
      </c>
      <c r="E38" s="45" t="n">
        <v>1311</v>
      </c>
      <c r="F38" s="24" t="str">
        <f aca="false" ca="false" dt2D="false" dtr="false" t="normal">CONCATENATE("Отвод 45 304-0.5 D ", $A38)</f>
        <v>Отвод 45 304-0.5 D 320</v>
      </c>
      <c r="G38" s="45" t="n">
        <v>4873</v>
      </c>
    </row>
    <row outlineLevel="0" r="39">
      <c r="A39" s="20" t="n">
        <v>330</v>
      </c>
      <c r="B39" s="21" t="str">
        <f aca="false" ca="false" dt2D="false" dtr="false" t="normal">CONCATENATE("Отвод 45 Оц-0.5 D", A39)</f>
        <v>Отвод 45 Оц-0.5 D330</v>
      </c>
      <c r="C39" s="44" t="n">
        <v>1212</v>
      </c>
      <c r="D39" s="21" t="str">
        <f aca="false" ca="false" dt2D="false" dtr="false" t="normal">CONCATENATE("Отвод 45 Оц-0.7 D", A39)</f>
        <v>Отвод 45 Оц-0.7 D330</v>
      </c>
      <c r="E39" s="44" t="n">
        <v>1394</v>
      </c>
      <c r="F39" s="21" t="str">
        <f aca="false" ca="false" dt2D="false" dtr="false" t="normal">CONCATENATE("Отвод 45 304-0.5 D ", $A39)</f>
        <v>Отвод 45 304-0.5 D 330</v>
      </c>
      <c r="G39" s="44" t="n">
        <v>5147</v>
      </c>
    </row>
    <row outlineLevel="0" r="40">
      <c r="A40" s="23" t="n">
        <v>340</v>
      </c>
      <c r="B40" s="24" t="str">
        <f aca="false" ca="false" dt2D="false" dtr="false" t="normal">CONCATENATE("Отвод 45 Оц-0.5 D", A40)</f>
        <v>Отвод 45 Оц-0.5 D340</v>
      </c>
      <c r="C40" s="45" t="n">
        <v>1257</v>
      </c>
      <c r="D40" s="24" t="str">
        <f aca="false" ca="false" dt2D="false" dtr="false" t="normal">CONCATENATE("Отвод 45 Оц-0.7 D", A40)</f>
        <v>Отвод 45 Оц-0.7 D340</v>
      </c>
      <c r="E40" s="45" t="n">
        <v>1446</v>
      </c>
      <c r="F40" s="24" t="str">
        <f aca="false" ca="false" dt2D="false" dtr="false" t="normal">CONCATENATE("Отвод 45 304-0.5 D ", $A40)</f>
        <v>Отвод 45 304-0.5 D 340</v>
      </c>
      <c r="G40" s="45" t="n">
        <v>5431</v>
      </c>
    </row>
    <row outlineLevel="0" r="41">
      <c r="A41" s="20" t="n">
        <v>350</v>
      </c>
      <c r="B41" s="21" t="str">
        <f aca="false" ca="false" dt2D="false" dtr="false" t="normal">CONCATENATE("Отвод 45 Оц-0.5 D", A41)</f>
        <v>Отвод 45 Оц-0.5 D350</v>
      </c>
      <c r="C41" s="44" t="n">
        <v>1304</v>
      </c>
      <c r="D41" s="21" t="str">
        <f aca="false" ca="false" dt2D="false" dtr="false" t="normal">CONCATENATE("Отвод 45 Оц-0.7 D", A41)</f>
        <v>Отвод 45 Оц-0.7 D350</v>
      </c>
      <c r="E41" s="44" t="n">
        <v>1500</v>
      </c>
      <c r="F41" s="21" t="str">
        <f aca="false" ca="false" dt2D="false" dtr="false" t="normal">CONCATENATE("Отвод 45 304-0.5 D ", $A41)</f>
        <v>Отвод 45 304-0.5 D 350</v>
      </c>
      <c r="G41" s="44" t="n">
        <v>5723</v>
      </c>
    </row>
    <row outlineLevel="0" r="42">
      <c r="A42" s="23" t="n">
        <v>360</v>
      </c>
      <c r="B42" s="24" t="str">
        <f aca="false" ca="false" dt2D="false" dtr="false" t="normal">CONCATENATE("Отвод 45 Оц-0.5 D", A42)</f>
        <v>Отвод 45 Оц-0.5 D360</v>
      </c>
      <c r="C42" s="45" t="n">
        <v>1351</v>
      </c>
      <c r="D42" s="24" t="str">
        <f aca="false" ca="false" dt2D="false" dtr="false" t="normal">CONCATENATE("Отвод 45 Оц-0.7 D", A42)</f>
        <v>Отвод 45 Оц-0.7 D360</v>
      </c>
      <c r="E42" s="45" t="n">
        <v>1554</v>
      </c>
      <c r="F42" s="24" t="str">
        <f aca="false" ca="false" dt2D="false" dtr="false" t="normal">CONCATENATE("Отвод 45 304-0.5 D ", $A42)</f>
        <v>Отвод 45 304-0.5 D 360</v>
      </c>
      <c r="G42" s="45" t="n">
        <v>6020</v>
      </c>
    </row>
    <row outlineLevel="0" r="43">
      <c r="A43" s="20" t="n">
        <v>370</v>
      </c>
      <c r="B43" s="21" t="str">
        <f aca="false" ca="false" dt2D="false" dtr="false" t="normal">CONCATENATE("Отвод 45 Оц-0.5 D", A43)</f>
        <v>Отвод 45 Оц-0.5 D370</v>
      </c>
      <c r="C43" s="44" t="n">
        <v>1399</v>
      </c>
      <c r="D43" s="21" t="str">
        <f aca="false" ca="false" dt2D="false" dtr="false" t="normal">CONCATENATE("Отвод 45 Оц-0.7 D", A43)</f>
        <v>Отвод 45 Оц-0.7 D370</v>
      </c>
      <c r="E43" s="44" t="n">
        <v>1609</v>
      </c>
      <c r="F43" s="21" t="str">
        <f aca="false" ca="false" dt2D="false" dtr="false" t="normal">CONCATENATE("Отвод 45 304-0.5 D ", $A43)</f>
        <v>Отвод 45 304-0.5 D 370</v>
      </c>
      <c r="G43" s="44" t="n">
        <v>6328</v>
      </c>
    </row>
    <row outlineLevel="0" r="44">
      <c r="A44" s="23" t="n">
        <v>380</v>
      </c>
      <c r="B44" s="24" t="str">
        <f aca="false" ca="false" dt2D="false" dtr="false" t="normal">CONCATENATE("Отвод 45 Оц-0.5 D", A44)</f>
        <v>Отвод 45 Оц-0.5 D380</v>
      </c>
      <c r="C44" s="45" t="n">
        <v>1450</v>
      </c>
      <c r="D44" s="24" t="str">
        <f aca="false" ca="false" dt2D="false" dtr="false" t="normal">CONCATENATE("Отвод 45 Оц-0.7 D", A44)</f>
        <v>Отвод 45 Оц-0.7 D380</v>
      </c>
      <c r="E44" s="45" t="n">
        <v>1668</v>
      </c>
      <c r="F44" s="24" t="str">
        <f aca="false" ca="false" dt2D="false" dtr="false" t="normal">CONCATENATE("Отвод 45 304-0.5 D ", $A44)</f>
        <v>Отвод 45 304-0.5 D 380</v>
      </c>
      <c r="G44" s="45" t="n">
        <v>6643</v>
      </c>
    </row>
    <row outlineLevel="0" r="45">
      <c r="A45" s="20" t="n">
        <v>390</v>
      </c>
      <c r="B45" s="21" t="str">
        <f aca="false" ca="false" dt2D="false" dtr="false" t="normal">CONCATENATE("Отвод 45 Оц-0.5 D", A45)</f>
        <v>Отвод 45 Оц-0.5 D390</v>
      </c>
      <c r="C45" s="44" t="n">
        <v>1501</v>
      </c>
      <c r="D45" s="21" t="str">
        <f aca="false" ca="false" dt2D="false" dtr="false" t="normal">CONCATENATE("Отвод 45 Оц-0.7 D", A45)</f>
        <v>Отвод 45 Оц-0.7 D390</v>
      </c>
      <c r="E45" s="44" t="n">
        <v>1726</v>
      </c>
      <c r="F45" s="21" t="str">
        <f aca="false" ca="false" dt2D="false" dtr="false" t="normal">CONCATENATE("Отвод 45 304-0.5 D ", $A45)</f>
        <v>Отвод 45 304-0.5 D 390</v>
      </c>
      <c r="G45" s="44" t="n">
        <v>6967</v>
      </c>
    </row>
    <row outlineLevel="0" r="46">
      <c r="A46" s="23" t="n">
        <v>400</v>
      </c>
      <c r="B46" s="24" t="str">
        <f aca="false" ca="false" dt2D="false" dtr="false" t="normal">CONCATENATE("Отвод 45 Оц-0.5 D", A46)</f>
        <v>Отвод 45 Оц-0.5 D400</v>
      </c>
      <c r="C46" s="45" t="n">
        <v>1732</v>
      </c>
      <c r="D46" s="24" t="str">
        <f aca="false" ca="false" dt2D="false" dtr="false" t="normal">CONCATENATE("Отвод 45 Оц-0.7 D", A46)</f>
        <v>Отвод 45 Оц-0.7 D400</v>
      </c>
      <c r="E46" s="45" t="n">
        <v>1992</v>
      </c>
      <c r="F46" s="24" t="str">
        <f aca="false" ca="false" dt2D="false" dtr="false" t="normal">CONCATENATE("Отвод 45 304-0.5 D ", $A46)</f>
        <v>Отвод 45 304-0.5 D 400</v>
      </c>
      <c r="G46" s="45" t="n">
        <v>7298</v>
      </c>
    </row>
    <row outlineLevel="0" r="47">
      <c r="A47" s="20" t="n">
        <v>410</v>
      </c>
      <c r="B47" s="21" t="str">
        <f aca="false" ca="false" dt2D="false" dtr="false" t="normal">CONCATENATE("Отвод 45 Оц-0.5 D", A47)</f>
        <v>Отвод 45 Оц-0.5 D410</v>
      </c>
      <c r="C47" s="44" t="n">
        <v>1790</v>
      </c>
      <c r="D47" s="21" t="str">
        <f aca="false" ca="false" dt2D="false" dtr="false" t="normal">CONCATENATE("Отвод 45 Оц-0.7 D", A47)</f>
        <v>Отвод 45 Оц-0.7 D410</v>
      </c>
      <c r="E47" s="44" t="n">
        <v>2059</v>
      </c>
      <c r="F47" s="21" t="str">
        <f aca="false" ca="false" dt2D="false" dtr="false" t="normal">CONCATENATE("Отвод 45 304-0.5 D ", $A47)</f>
        <v>Отвод 45 304-0.5 D 410</v>
      </c>
      <c r="G47" s="44" t="n">
        <v>7636</v>
      </c>
    </row>
    <row outlineLevel="0" r="48">
      <c r="A48" s="23" t="n">
        <v>420</v>
      </c>
      <c r="B48" s="24" t="str">
        <f aca="false" ca="false" dt2D="false" dtr="false" t="normal">CONCATENATE("Отвод 45 Оц-0.5 D", A48)</f>
        <v>Отвод 45 Оц-0.5 D420</v>
      </c>
      <c r="C48" s="45" t="n">
        <v>1844</v>
      </c>
      <c r="D48" s="24" t="str">
        <f aca="false" ca="false" dt2D="false" dtr="false" t="normal">CONCATENATE("Отвод 45 Оц-0.7 D", A48)</f>
        <v>Отвод 45 Оц-0.7 D420</v>
      </c>
      <c r="E48" s="45" t="n">
        <v>2121</v>
      </c>
      <c r="F48" s="24" t="str">
        <f aca="false" ca="false" dt2D="false" dtr="false" t="normal">CONCATENATE("Отвод 45 304-0.5 D ", $A48)</f>
        <v>Отвод 45 304-0.5 D 420</v>
      </c>
      <c r="G48" s="45" t="n">
        <v>7984</v>
      </c>
    </row>
    <row outlineLevel="0" r="49">
      <c r="A49" s="20" t="n">
        <v>430</v>
      </c>
      <c r="B49" s="21" t="str">
        <f aca="false" ca="false" dt2D="false" dtr="false" t="normal">CONCATENATE("Отвод 45 Оц-0.5 D", A49)</f>
        <v>Отвод 45 Оц-0.5 D430</v>
      </c>
      <c r="C49" s="44" t="n">
        <v>1901</v>
      </c>
      <c r="D49" s="21" t="str">
        <f aca="false" ca="false" dt2D="false" dtr="false" t="normal">CONCATENATE("Отвод 45 Оц-0.7 D", A49)</f>
        <v>Отвод 45 Оц-0.7 D430</v>
      </c>
      <c r="E49" s="44" t="n">
        <v>2186</v>
      </c>
      <c r="F49" s="21" t="str">
        <f aca="false" ca="false" dt2D="false" dtr="false" t="normal">CONCATENATE("Отвод 45 304-0.5 D ", $A49)</f>
        <v>Отвод 45 304-0.5 D 430</v>
      </c>
      <c r="G49" s="44" t="n">
        <v>8340</v>
      </c>
    </row>
    <row outlineLevel="0" r="50">
      <c r="A50" s="23" t="n">
        <v>440</v>
      </c>
      <c r="B50" s="24" t="str">
        <f aca="false" ca="false" dt2D="false" dtr="false" t="normal">CONCATENATE("Отвод 45 Оц-0.5 D", A50)</f>
        <v>Отвод 45 Оц-0.5 D440</v>
      </c>
      <c r="C50" s="45" t="n">
        <v>1958</v>
      </c>
      <c r="D50" s="24" t="str">
        <f aca="false" ca="false" dt2D="false" dtr="false" t="normal">CONCATENATE("Отвод 45 Оц-0.7 D", A50)</f>
        <v>Отвод 45 Оц-0.7 D440</v>
      </c>
      <c r="E50" s="45" t="n">
        <v>2252</v>
      </c>
      <c r="F50" s="24" t="str">
        <f aca="false" ca="false" dt2D="false" dtr="false" t="normal">CONCATENATE("Отвод 45 304-0.5 D ", $A50)</f>
        <v>Отвод 45 304-0.5 D 440</v>
      </c>
      <c r="G50" s="45" t="n">
        <v>8703</v>
      </c>
    </row>
    <row outlineLevel="0" r="51">
      <c r="A51" s="20" t="n">
        <v>450</v>
      </c>
      <c r="B51" s="21" t="str">
        <f aca="false" ca="false" dt2D="false" dtr="false" t="normal">CONCATENATE("Отвод 45 Оц-0.5 D", A51)</f>
        <v>Отвод 45 Оц-0.5 D450</v>
      </c>
      <c r="C51" s="44" t="n">
        <v>2028</v>
      </c>
      <c r="D51" s="21" t="str">
        <f aca="false" ca="false" dt2D="false" dtr="false" t="normal">CONCATENATE("Отвод 45 Оц-0.7 D", A51)</f>
        <v>Отвод 45 Оц-0.7 D450</v>
      </c>
      <c r="E51" s="44" t="n">
        <v>2332</v>
      </c>
      <c r="F51" s="21" t="str">
        <f aca="false" ca="false" dt2D="false" dtr="false" t="normal">CONCATENATE("Отвод 45 304-0.5 D ", $A51)</f>
        <v>Отвод 45 304-0.5 D 450</v>
      </c>
      <c r="G51" s="44" t="n">
        <v>9074</v>
      </c>
    </row>
    <row outlineLevel="0" r="52">
      <c r="A52" s="23" t="n">
        <v>460</v>
      </c>
      <c r="B52" s="24" t="str">
        <f aca="false" ca="false" dt2D="false" dtr="false" t="normal">CONCATENATE("Отвод 45 Оц-0.5 D", A52)</f>
        <v>Отвод 45 Оц-0.5 D460</v>
      </c>
      <c r="C52" s="45" t="n">
        <v>2107</v>
      </c>
      <c r="D52" s="24" t="str">
        <f aca="false" ca="false" dt2D="false" dtr="false" t="normal">CONCATENATE("Отвод 45 Оц-0.7 D", A52)</f>
        <v>Отвод 45 Оц-0.7 D460</v>
      </c>
      <c r="E52" s="45" t="n">
        <v>2423</v>
      </c>
      <c r="F52" s="24" t="str">
        <f aca="false" ca="false" dt2D="false" dtr="false" t="normal">CONCATENATE("Отвод 45 304-0.5 D ", $A52)</f>
        <v>Отвод 45 304-0.5 D 460</v>
      </c>
      <c r="G52" s="45" t="n">
        <v>9453</v>
      </c>
    </row>
    <row outlineLevel="0" r="53">
      <c r="A53" s="20" t="n">
        <v>470</v>
      </c>
      <c r="B53" s="21" t="str">
        <f aca="false" ca="false" dt2D="false" dtr="false" t="normal">CONCATENATE("Отвод 45 Оц-0.5 D", A53)</f>
        <v>Отвод 45 Оц-0.5 D470</v>
      </c>
      <c r="C53" s="44" t="n">
        <v>2191</v>
      </c>
      <c r="D53" s="21" t="str">
        <f aca="false" ca="false" dt2D="false" dtr="false" t="normal">CONCATENATE("Отвод 45 Оц-0.7 D", A53)</f>
        <v>Отвод 45 Оц-0.7 D470</v>
      </c>
      <c r="E53" s="44" t="n">
        <v>2520</v>
      </c>
      <c r="F53" s="21" t="str">
        <f aca="false" ca="false" dt2D="false" dtr="false" t="normal">CONCATENATE("Отвод 45 304-0.5 D ", $A53)</f>
        <v>Отвод 45 304-0.5 D 470</v>
      </c>
      <c r="G53" s="44" t="n">
        <v>9841</v>
      </c>
    </row>
    <row outlineLevel="0" r="54">
      <c r="A54" s="23" t="n">
        <v>480</v>
      </c>
      <c r="B54" s="24" t="str">
        <f aca="false" ca="false" dt2D="false" dtr="false" t="normal">CONCATENATE("Отвод 45 Оц-0.5 D", A54)</f>
        <v>Отвод 45 Оц-0.5 D480</v>
      </c>
      <c r="C54" s="45" t="n">
        <v>2273</v>
      </c>
      <c r="D54" s="24" t="str">
        <f aca="false" ca="false" dt2D="false" dtr="false" t="normal">CONCATENATE("Отвод 45 Оц-0.7 D", A54)</f>
        <v>Отвод 45 Оц-0.7 D480</v>
      </c>
      <c r="E54" s="45" t="n">
        <v>2614</v>
      </c>
      <c r="F54" s="24" t="str">
        <f aca="false" ca="false" dt2D="false" dtr="false" t="normal">CONCATENATE("Отвод 45 304-0.5 D ", $A54)</f>
        <v>Отвод 45 304-0.5 D 480</v>
      </c>
      <c r="G54" s="45" t="n">
        <v>10236</v>
      </c>
    </row>
    <row outlineLevel="0" r="55">
      <c r="A55" s="20" t="n">
        <v>490</v>
      </c>
      <c r="B55" s="21" t="str">
        <f aca="false" ca="false" dt2D="false" dtr="false" t="normal">CONCATENATE("Отвод 45 Оц-0.5 D", A55)</f>
        <v>Отвод 45 Оц-0.5 D490</v>
      </c>
      <c r="C55" s="44" t="n">
        <v>2360</v>
      </c>
      <c r="D55" s="21" t="str">
        <f aca="false" ca="false" dt2D="false" dtr="false" t="normal">CONCATENATE("Отвод 45 Оц-0.7 D", A55)</f>
        <v>Отвод 45 Оц-0.7 D490</v>
      </c>
      <c r="E55" s="44" t="n">
        <v>2714</v>
      </c>
      <c r="F55" s="21" t="str">
        <f aca="false" ca="false" dt2D="false" dtr="false" t="normal">CONCATENATE("Отвод 45 304-0.5 D ", $A55)</f>
        <v>Отвод 45 304-0.5 D 490</v>
      </c>
      <c r="G55" s="44" t="n">
        <v>10640</v>
      </c>
    </row>
    <row outlineLevel="0" r="56">
      <c r="A56" s="23" t="n">
        <v>500</v>
      </c>
      <c r="B56" s="24" t="str">
        <f aca="false" ca="false" dt2D="false" dtr="false" t="normal">CONCATENATE("Отвод 45 Оц-0.5 D", A56)</f>
        <v>Отвод 45 Оц-0.5 D500</v>
      </c>
      <c r="C56" s="45" t="n">
        <v>2448</v>
      </c>
      <c r="D56" s="24" t="str">
        <f aca="false" ca="false" dt2D="false" dtr="false" t="normal">CONCATENATE("Отвод 45 Оц-0.7 D", A56)</f>
        <v>Отвод 45 Оц-0.7 D500</v>
      </c>
      <c r="E56" s="45" t="n">
        <v>2815</v>
      </c>
      <c r="F56" s="24" t="str">
        <f aca="false" ca="false" dt2D="false" dtr="false" t="normal">CONCATENATE("Отвод 45 304-0.5 D ", $A56)</f>
        <v>Отвод 45 304-0.5 D 500</v>
      </c>
      <c r="G56" s="45" t="n">
        <v>11052</v>
      </c>
    </row>
    <row outlineLevel="0" r="57">
      <c r="A57" s="20" t="n">
        <v>510</v>
      </c>
      <c r="B57" s="21" t="str">
        <f aca="false" ca="false" dt2D="false" dtr="false" t="normal">CONCATENATE("Отвод 45 Оц-0.5 D", A57)</f>
        <v>Отвод 45 Оц-0.5 D510</v>
      </c>
      <c r="C57" s="44" t="n">
        <v>2535</v>
      </c>
      <c r="D57" s="21" t="str">
        <f aca="false" ca="false" dt2D="false" dtr="false" t="normal">CONCATENATE("Отвод 45 Оц-0.7 D", A57)</f>
        <v>Отвод 45 Оц-0.7 D510</v>
      </c>
      <c r="E57" s="44" t="n">
        <v>2915</v>
      </c>
      <c r="F57" s="21" t="str">
        <f aca="false" ca="false" dt2D="false" dtr="false" t="normal">CONCATENATE("Отвод 45 304-0.5 D ", $A57)</f>
        <v>Отвод 45 304-0.5 D 510</v>
      </c>
      <c r="G57" s="44" t="n">
        <v>11472</v>
      </c>
    </row>
    <row outlineLevel="0" r="58">
      <c r="A58" s="23" t="n">
        <v>520</v>
      </c>
      <c r="B58" s="24" t="str">
        <f aca="false" ca="false" dt2D="false" dtr="false" t="normal">CONCATENATE("Отвод 45 Оц-0.5 D", A58)</f>
        <v>Отвод 45 Оц-0.5 D520</v>
      </c>
      <c r="C58" s="45" t="n">
        <v>2623</v>
      </c>
      <c r="D58" s="24" t="str">
        <f aca="false" ca="false" dt2D="false" dtr="false" t="normal">CONCATENATE("Отвод 45 Оц-0.7 D", A58)</f>
        <v>Отвод 45 Оц-0.7 D520</v>
      </c>
      <c r="E58" s="45" t="n">
        <v>3016</v>
      </c>
      <c r="F58" s="24" t="str">
        <f aca="false" ca="false" dt2D="false" dtr="false" t="normal">CONCATENATE("Отвод 45 304-0.5 D ", $A58)</f>
        <v>Отвод 45 304-0.5 D 520</v>
      </c>
      <c r="G58" s="45" t="n">
        <v>11901</v>
      </c>
    </row>
    <row outlineLevel="0" r="59">
      <c r="A59" s="20" t="n">
        <v>530</v>
      </c>
      <c r="B59" s="21" t="str">
        <f aca="false" ca="false" dt2D="false" dtr="false" t="normal">CONCATENATE("Отвод 45 Оц-0.5 D", A59)</f>
        <v>Отвод 45 Оц-0.5 D530</v>
      </c>
      <c r="C59" s="44" t="n">
        <v>2716</v>
      </c>
      <c r="D59" s="21" t="str">
        <f aca="false" ca="false" dt2D="false" dtr="false" t="normal">CONCATENATE("Отвод 45 Оц-0.7 D", A59)</f>
        <v>Отвод 45 Оц-0.7 D530</v>
      </c>
      <c r="E59" s="44" t="n">
        <v>3123</v>
      </c>
      <c r="F59" s="21" t="str">
        <f aca="false" ca="false" dt2D="false" dtr="false" t="normal">CONCATENATE("Отвод 45 304-0.5 D ", $A59)</f>
        <v>Отвод 45 304-0.5 D 530</v>
      </c>
      <c r="G59" s="44" t="n">
        <v>12335</v>
      </c>
    </row>
    <row outlineLevel="0" r="60">
      <c r="A60" s="23" t="n">
        <v>540</v>
      </c>
      <c r="B60" s="24" t="str">
        <f aca="false" ca="false" dt2D="false" dtr="false" t="normal">CONCATENATE("Отвод 45 Оц-0.5 D", A60)</f>
        <v>Отвод 45 Оц-0.5 D540</v>
      </c>
      <c r="C60" s="45" t="n">
        <v>2811</v>
      </c>
      <c r="D60" s="24" t="str">
        <f aca="false" ca="false" dt2D="false" dtr="false" t="normal">CONCATENATE("Отвод 45 Оц-0.7 D", A60)</f>
        <v>Отвод 45 Оц-0.7 D540</v>
      </c>
      <c r="E60" s="45" t="n">
        <v>3233</v>
      </c>
      <c r="F60" s="24" t="str">
        <f aca="false" ca="false" dt2D="false" dtr="false" t="normal">CONCATENATE("Отвод 45 304-0.5 D ", $A60)</f>
        <v>Отвод 45 304-0.5 D 540</v>
      </c>
      <c r="G60" s="45" t="n">
        <v>12779</v>
      </c>
    </row>
    <row outlineLevel="0" r="61">
      <c r="A61" s="20" t="n">
        <v>550</v>
      </c>
      <c r="B61" s="21" t="str">
        <f aca="false" ca="false" dt2D="false" dtr="false" t="normal">CONCATENATE("Отвод 45 Оц-0.5 D", A61)</f>
        <v>Отвод 45 Оц-0.5 D550</v>
      </c>
      <c r="C61" s="44" t="n">
        <v>3129</v>
      </c>
      <c r="D61" s="21" t="str">
        <f aca="false" ca="false" dt2D="false" dtr="false" t="normal">CONCATENATE("Отвод 45 Оц-0.7 D", A61)</f>
        <v>Отвод 45 Оц-0.7 D550</v>
      </c>
      <c r="E61" s="44" t="n">
        <v>3598</v>
      </c>
      <c r="F61" s="21" t="str">
        <f aca="false" ca="false" dt2D="false" dtr="false" t="normal">CONCATENATE("Отвод 45 304-0.5 D ", $A61)</f>
        <v>Отвод 45 304-0.5 D 550</v>
      </c>
      <c r="G61" s="44" t="n">
        <v>13230</v>
      </c>
    </row>
    <row outlineLevel="0" r="62">
      <c r="A62" s="23" t="n">
        <v>560</v>
      </c>
      <c r="B62" s="24" t="str">
        <f aca="false" ca="false" dt2D="false" dtr="false" t="normal">CONCATENATE("Отвод 45 Оц-0.5 D", A62)</f>
        <v>Отвод 45 Оц-0.5 D560</v>
      </c>
      <c r="C62" s="45" t="n">
        <v>3227</v>
      </c>
      <c r="D62" s="24" t="str">
        <f aca="false" ca="false" dt2D="false" dtr="false" t="normal">CONCATENATE("Отвод 45 Оц-0.7 D", A62)</f>
        <v>Отвод 45 Оц-0.7 D560</v>
      </c>
      <c r="E62" s="45" t="n">
        <v>3711</v>
      </c>
      <c r="F62" s="24" t="str">
        <f aca="false" ca="false" dt2D="false" dtr="false" t="normal">CONCATENATE("Отвод 45 304-0.5 D ", $A62)</f>
        <v>Отвод 45 304-0.5 D 560</v>
      </c>
      <c r="G62" s="45" t="n">
        <v>13692</v>
      </c>
    </row>
    <row outlineLevel="0" r="63">
      <c r="A63" s="20" t="n">
        <v>570</v>
      </c>
      <c r="B63" s="21" t="str">
        <f aca="false" ca="false" dt2D="false" dtr="false" t="normal">CONCATENATE("Отвод 45 Оц-0.5 D", A63)</f>
        <v>Отвод 45 Оц-0.5 D570</v>
      </c>
      <c r="C63" s="44" t="n">
        <v>3329</v>
      </c>
      <c r="D63" s="21" t="str">
        <f aca="false" ca="false" dt2D="false" dtr="false" t="normal">CONCATENATE("Отвод 45 Оц-0.7 D", A63)</f>
        <v>Отвод 45 Оц-0.7 D570</v>
      </c>
      <c r="E63" s="44" t="n">
        <v>3828</v>
      </c>
      <c r="F63" s="21" t="str">
        <f aca="false" ca="false" dt2D="false" dtr="false" t="normal">CONCATENATE("Отвод 45 304-0.5 D ", $A63)</f>
        <v>Отвод 45 304-0.5 D 570</v>
      </c>
      <c r="G63" s="44" t="n">
        <v>14158</v>
      </c>
    </row>
    <row outlineLevel="0" r="64">
      <c r="A64" s="23" t="n">
        <v>580</v>
      </c>
      <c r="B64" s="24" t="str">
        <f aca="false" ca="false" dt2D="false" dtr="false" t="normal">CONCATENATE("Отвод 45 Оц-0.5 D", A64)</f>
        <v>Отвод 45 Оц-0.5 D580</v>
      </c>
      <c r="C64" s="45" t="n">
        <v>3430</v>
      </c>
      <c r="D64" s="24" t="str">
        <f aca="false" ca="false" dt2D="false" dtr="false" t="normal">CONCATENATE("Отвод 45 Оц-0.7 D", A64)</f>
        <v>Отвод 45 Оц-0.7 D580</v>
      </c>
      <c r="E64" s="45" t="n">
        <v>3945</v>
      </c>
      <c r="F64" s="24" t="str">
        <f aca="false" ca="false" dt2D="false" dtr="false" t="normal">CONCATENATE("Отвод 45 304-0.5 D ", $A64)</f>
        <v>Отвод 45 304-0.5 D 580</v>
      </c>
      <c r="G64" s="45" t="n">
        <v>14635</v>
      </c>
    </row>
    <row outlineLevel="0" r="65">
      <c r="A65" s="20" t="n">
        <v>590</v>
      </c>
      <c r="B65" s="21" t="str">
        <f aca="false" ca="false" dt2D="false" dtr="false" t="normal">CONCATENATE("Отвод 45 Оц-0.5 D", A65)</f>
        <v>Отвод 45 Оц-0.5 D590</v>
      </c>
      <c r="C65" s="44" t="n">
        <v>3536</v>
      </c>
      <c r="D65" s="21" t="str">
        <f aca="false" ca="false" dt2D="false" dtr="false" t="normal">CONCATENATE("Отвод 45 Оц-0.7 D", A65)</f>
        <v>Отвод 45 Оц-0.7 D590</v>
      </c>
      <c r="E65" s="44" t="n">
        <v>4066</v>
      </c>
      <c r="F65" s="21" t="str">
        <f aca="false" ca="false" dt2D="false" dtr="false" t="normal">CONCATENATE("Отвод 45 304-0.5 D ", $A65)</f>
        <v>Отвод 45 304-0.5 D 590</v>
      </c>
      <c r="G65" s="44" t="n">
        <v>15120</v>
      </c>
    </row>
    <row outlineLevel="0" r="66">
      <c r="A66" s="23" t="n">
        <v>600</v>
      </c>
      <c r="B66" s="24" t="str">
        <f aca="false" ca="false" dt2D="false" dtr="false" t="normal">CONCATENATE("Отвод 45 Оц-0.5 D", A66)</f>
        <v>Отвод 45 Оц-0.5 D600</v>
      </c>
      <c r="C66" s="45" t="n">
        <v>3642</v>
      </c>
      <c r="D66" s="24" t="str">
        <f aca="false" ca="false" dt2D="false" dtr="false" t="normal">CONCATENATE("Отвод 45 Оц-0.7 D", A66)</f>
        <v>Отвод 45 Оц-0.7 D600</v>
      </c>
      <c r="E66" s="45" t="n">
        <v>4188</v>
      </c>
      <c r="F66" s="24" t="str">
        <f aca="false" ca="false" dt2D="false" dtr="false" t="normal">CONCATENATE("Отвод 45 304-0.5 D ", $A66)</f>
        <v>Отвод 45 304-0.5 D 600</v>
      </c>
      <c r="G66" s="45" t="n">
        <v>15611</v>
      </c>
    </row>
    <row outlineLevel="0" r="67">
      <c r="A67" s="20" t="n">
        <v>610</v>
      </c>
      <c r="B67" s="21" t="str">
        <f aca="false" ca="false" dt2D="false" dtr="false" t="normal">CONCATENATE("Отвод 45 Оц-0.5 D", A67)</f>
        <v>Отвод 45 Оц-0.5 D610</v>
      </c>
      <c r="C67" s="44" t="n">
        <v>3750</v>
      </c>
      <c r="D67" s="21" t="str">
        <f aca="false" ca="false" dt2D="false" dtr="false" t="normal">CONCATENATE("Отвод 45 Оц-0.7 D", A67)</f>
        <v>Отвод 45 Оц-0.7 D610</v>
      </c>
      <c r="E67" s="44" t="n">
        <v>4313</v>
      </c>
      <c r="F67" s="21" t="str">
        <f aca="false" ca="false" dt2D="false" dtr="false" t="normal">CONCATENATE("Отвод 45 304-0.5 D ", $A67)</f>
        <v>Отвод 45 304-0.5 D 610</v>
      </c>
      <c r="G67" s="44" t="n">
        <v>16112</v>
      </c>
    </row>
    <row outlineLevel="0" r="68">
      <c r="A68" s="23" t="n">
        <v>620</v>
      </c>
      <c r="B68" s="24" t="str">
        <f aca="false" ca="false" dt2D="false" dtr="false" t="normal">CONCATENATE("Отвод 45 Оц-0.5 D", A68)</f>
        <v>Отвод 45 Оц-0.5 D620</v>
      </c>
      <c r="C68" s="45" t="n">
        <v>3857</v>
      </c>
      <c r="D68" s="24" t="str">
        <f aca="false" ca="false" dt2D="false" dtr="false" t="normal">CONCATENATE("Отвод 45 Оц-0.7 D", A68)</f>
        <v>Отвод 45 Оц-0.7 D620</v>
      </c>
      <c r="E68" s="45" t="n">
        <v>4436</v>
      </c>
      <c r="F68" s="24" t="str">
        <f aca="false" ca="false" dt2D="false" dtr="false" t="normal">CONCATENATE("Отвод 45 304-0.5 D ", $A68)</f>
        <v>Отвод 45 304-0.5 D 620</v>
      </c>
      <c r="G68" s="45" t="n">
        <v>16619</v>
      </c>
    </row>
    <row outlineLevel="0" r="69">
      <c r="A69" s="20" t="n">
        <v>630</v>
      </c>
      <c r="B69" s="21" t="str">
        <f aca="false" ca="false" dt2D="false" dtr="false" t="normal">CONCATENATE("Отвод 45 Оц-0.5 D", A69)</f>
        <v>Отвод 45 Оц-0.5 D630</v>
      </c>
      <c r="C69" s="44" t="n">
        <v>3968</v>
      </c>
      <c r="D69" s="21" t="str">
        <f aca="false" ca="false" dt2D="false" dtr="false" t="normal">CONCATENATE("Отвод 45 Оц-0.7 D", A69)</f>
        <v>Отвод 45 Оц-0.7 D630</v>
      </c>
      <c r="E69" s="44" t="n">
        <v>4563</v>
      </c>
      <c r="F69" s="21" t="str">
        <f aca="false" ca="false" dt2D="false" dtr="false" t="normal">CONCATENATE("Отвод 45 304-0.5 D ", $A69)</f>
        <v>Отвод 45 304-0.5 D 630</v>
      </c>
      <c r="G69" s="44" t="n">
        <v>17135</v>
      </c>
    </row>
    <row outlineLevel="0" r="70">
      <c r="A70" s="23" t="n">
        <v>640</v>
      </c>
      <c r="B70" s="24" t="str">
        <f aca="false" ca="false" dt2D="false" dtr="false" t="normal">CONCATENATE("Отвод 45 Оц-0.5 D", A70)</f>
        <v>Отвод 45 Оц-0.5 D640</v>
      </c>
      <c r="C70" s="45" t="n">
        <v>4082</v>
      </c>
      <c r="D70" s="24" t="str">
        <f aca="false" ca="false" dt2D="false" dtr="false" t="normal">CONCATENATE("Отвод 45 Оц-0.7 D", A70)</f>
        <v>Отвод 45 Оц-0.7 D640</v>
      </c>
      <c r="E70" s="45" t="n">
        <v>4694</v>
      </c>
      <c r="F70" s="24" t="str">
        <f aca="false" ca="false" dt2D="false" dtr="false" t="normal">CONCATENATE("Отвод 45 304-0.5 D ", $A70)</f>
        <v>Отвод 45 304-0.5 D 640</v>
      </c>
      <c r="G70" s="45" t="n">
        <v>17661</v>
      </c>
    </row>
    <row outlineLevel="0" r="71">
      <c r="A71" s="20" t="n">
        <v>650</v>
      </c>
      <c r="B71" s="21" t="str">
        <f aca="false" ca="false" dt2D="false" dtr="false" t="normal">CONCATENATE("Отвод 45 Оц-0.5 D", A71)</f>
        <v>Отвод 45 Оц-0.5 D650</v>
      </c>
      <c r="C71" s="44" t="n">
        <v>4197</v>
      </c>
      <c r="D71" s="21" t="str">
        <f aca="false" ca="false" dt2D="false" dtr="false" t="normal">CONCATENATE("Отвод 45 Оц-0.7 D", A71)</f>
        <v>Отвод 45 Оц-0.7 D650</v>
      </c>
      <c r="E71" s="44" t="n">
        <v>4827</v>
      </c>
      <c r="F71" s="21" t="str">
        <f aca="false" ca="false" dt2D="false" dtr="false" t="normal">CONCATENATE("Отвод 45 304-0.5 D ", $A71)</f>
        <v>Отвод 45 304-0.5 D 650</v>
      </c>
      <c r="G71" s="44" t="n">
        <v>18191</v>
      </c>
    </row>
    <row outlineLevel="0" r="72">
      <c r="A72" s="23" t="n">
        <v>660</v>
      </c>
      <c r="B72" s="24" t="str">
        <f aca="false" ca="false" dt2D="false" dtr="false" t="normal">CONCATENATE("Отвод 45 Оц-0.5 D", A72)</f>
        <v>Отвод 45 Оц-0.5 D660</v>
      </c>
      <c r="C72" s="45" t="n">
        <v>4311</v>
      </c>
      <c r="D72" s="24" t="str">
        <f aca="false" ca="false" dt2D="false" dtr="false" t="normal">CONCATENATE("Отвод 45 Оц-0.7 D", A72)</f>
        <v>Отвод 45 Оц-0.7 D660</v>
      </c>
      <c r="E72" s="45" t="n">
        <v>4958</v>
      </c>
      <c r="F72" s="24" t="str">
        <f aca="false" ca="false" dt2D="false" dtr="false" t="normal">CONCATENATE("Отвод 45 304-0.5 D ", $A72)</f>
        <v>Отвод 45 304-0.5 D 660</v>
      </c>
      <c r="G72" s="45" t="n">
        <v>18732</v>
      </c>
    </row>
    <row outlineLevel="0" r="73">
      <c r="A73" s="20" t="n">
        <v>670</v>
      </c>
      <c r="B73" s="21" t="str">
        <f aca="false" ca="false" dt2D="false" dtr="false" t="normal">CONCATENATE("Отвод 45 Оц-0.5 D", A73)</f>
        <v>Отвод 45 Оц-0.5 D670</v>
      </c>
      <c r="C73" s="44" t="n">
        <v>4429</v>
      </c>
      <c r="D73" s="21" t="str">
        <f aca="false" ca="false" dt2D="false" dtr="false" t="normal">CONCATENATE("Отвод 45 Оц-0.7 D", A73)</f>
        <v>Отвод 45 Оц-0.7 D670</v>
      </c>
      <c r="E73" s="44" t="n">
        <v>5093</v>
      </c>
      <c r="F73" s="21" t="str">
        <f aca="false" ca="false" dt2D="false" dtr="false" t="normal">CONCATENATE("Отвод 45 304-0.5 D ", $A73)</f>
        <v>Отвод 45 304-0.5 D 670</v>
      </c>
      <c r="G73" s="44" t="n">
        <v>19281</v>
      </c>
    </row>
    <row outlineLevel="0" r="74">
      <c r="A74" s="23" t="n">
        <v>680</v>
      </c>
      <c r="B74" s="24" t="str">
        <f aca="false" ca="false" dt2D="false" dtr="false" t="normal">CONCATENATE("Отвод 45 Оц-0.5 D", A74)</f>
        <v>Отвод 45 Оц-0.5 D680</v>
      </c>
      <c r="C74" s="45" t="n">
        <v>4547</v>
      </c>
      <c r="D74" s="24" t="str">
        <f aca="false" ca="false" dt2D="false" dtr="false" t="normal">CONCATENATE("Отвод 45 Оц-0.7 D", A74)</f>
        <v>Отвод 45 Оц-0.7 D680</v>
      </c>
      <c r="E74" s="45" t="n">
        <v>5229</v>
      </c>
      <c r="F74" s="24" t="str">
        <f aca="false" ca="false" dt2D="false" dtr="false" t="normal">CONCATENATE("Отвод 45 304-0.5 D ", $A74)</f>
        <v>Отвод 45 304-0.5 D 680</v>
      </c>
      <c r="G74" s="45" t="n">
        <v>19836</v>
      </c>
    </row>
    <row outlineLevel="0" r="75">
      <c r="A75" s="20" t="n">
        <v>690</v>
      </c>
      <c r="B75" s="21" t="str">
        <f aca="false" ca="false" dt2D="false" dtr="false" t="normal">CONCATENATE("Отвод 45 Оц-0.5 D", A75)</f>
        <v>Отвод 45 Оц-0.5 D690</v>
      </c>
      <c r="C75" s="44" t="n">
        <v>4670</v>
      </c>
      <c r="D75" s="21" t="str">
        <f aca="false" ca="false" dt2D="false" dtr="false" t="normal">CONCATENATE("Отвод 45 Оц-0.7 D", A75)</f>
        <v>Отвод 45 Оц-0.7 D690</v>
      </c>
      <c r="E75" s="44" t="n">
        <v>5371</v>
      </c>
      <c r="F75" s="21" t="str">
        <f aca="false" ca="false" dt2D="false" dtr="false" t="normal">CONCATENATE("Отвод 45 304-0.5 D ", $A75)</f>
        <v>Отвод 45 304-0.5 D 690</v>
      </c>
      <c r="G75" s="44" t="n">
        <v>20402</v>
      </c>
    </row>
    <row outlineLevel="0" r="76">
      <c r="A76" s="23" t="n">
        <v>700</v>
      </c>
      <c r="B76" s="24" t="str">
        <f aca="false" ca="false" dt2D="false" dtr="false" t="normal">CONCATENATE("Отвод 45 Оц-0.5 D", A76)</f>
        <v>Отвод 45 Оц-0.5 D700</v>
      </c>
      <c r="C76" s="45" t="n">
        <v>5049</v>
      </c>
      <c r="D76" s="24" t="str">
        <f aca="false" ca="false" dt2D="false" dtr="false" t="normal">CONCATENATE("Отвод 45 Оц-0.7 D", A76)</f>
        <v>Отвод 45 Оц-0.7 D700</v>
      </c>
      <c r="E76" s="45" t="n">
        <v>5806</v>
      </c>
      <c r="F76" s="24" t="str">
        <f aca="false" ca="false" dt2D="false" dtr="false" t="normal">CONCATENATE("Отвод 45 304-0.5 D ", $A76)</f>
        <v>Отвод 45 304-0.5 D 700</v>
      </c>
      <c r="G76" s="45" t="n">
        <v>20975</v>
      </c>
    </row>
    <row outlineLevel="0" r="77">
      <c r="A77" s="20" t="n">
        <v>710</v>
      </c>
      <c r="B77" s="21" t="str">
        <f aca="false" ca="false" dt2D="false" dtr="false" t="normal">CONCATENATE("Отвод 45 Оц-0.5 D", A77)</f>
        <v>Отвод 45 Оц-0.5 D710</v>
      </c>
      <c r="C77" s="44" t="n">
        <v>5177</v>
      </c>
      <c r="D77" s="21" t="str">
        <f aca="false" ca="false" dt2D="false" dtr="false" t="normal">CONCATENATE("Отвод 45 Оц-0.7 D", A77)</f>
        <v>Отвод 45 Оц-0.7 D710</v>
      </c>
      <c r="E77" s="44" t="n">
        <v>5954</v>
      </c>
      <c r="F77" s="21" t="str">
        <f aca="false" ca="false" dt2D="false" dtr="false" t="normal">CONCATENATE("Отвод 45 304-0.5 D ", $A77)</f>
        <v>Отвод 45 304-0.5 D 710</v>
      </c>
      <c r="G77" s="44" t="n">
        <v>21554</v>
      </c>
    </row>
    <row outlineLevel="0" r="78">
      <c r="A78" s="23" t="n">
        <v>720</v>
      </c>
      <c r="B78" s="24" t="str">
        <f aca="false" ca="false" dt2D="false" dtr="false" t="normal">CONCATENATE("Отвод 45 Оц-0.5 D", A78)</f>
        <v>Отвод 45 Оц-0.5 D720</v>
      </c>
      <c r="C78" s="45" t="n">
        <v>5304</v>
      </c>
      <c r="D78" s="24" t="str">
        <f aca="false" ca="false" dt2D="false" dtr="false" t="normal">CONCATENATE("Отвод 45 Оц-0.7 D", A78)</f>
        <v>Отвод 45 Оц-0.7 D720</v>
      </c>
      <c r="E78" s="45" t="n">
        <v>6100</v>
      </c>
      <c r="F78" s="24" t="str">
        <f aca="false" ca="false" dt2D="false" dtr="false" t="normal">CONCATENATE("Отвод 45 304-0.5 D ", $A78)</f>
        <v>Отвод 45 304-0.5 D 720</v>
      </c>
      <c r="G78" s="45" t="n">
        <v>22143</v>
      </c>
    </row>
    <row outlineLevel="0" r="79">
      <c r="A79" s="20" t="n">
        <v>730</v>
      </c>
      <c r="B79" s="21" t="str">
        <f aca="false" ca="false" dt2D="false" dtr="false" t="normal">CONCATENATE("Отвод 45 Оц-0.5 D", A79)</f>
        <v>Отвод 45 Оц-0.5 D730</v>
      </c>
      <c r="C79" s="44" t="n">
        <v>5434</v>
      </c>
      <c r="D79" s="21" t="str">
        <f aca="false" ca="false" dt2D="false" dtr="false" t="normal">CONCATENATE("Отвод 45 Оц-0.7 D", A79)</f>
        <v>Отвод 45 Оц-0.7 D730</v>
      </c>
      <c r="E79" s="44" t="n">
        <v>6249</v>
      </c>
      <c r="F79" s="21" t="str">
        <f aca="false" ca="false" dt2D="false" dtr="false" t="normal">CONCATENATE("Отвод 45 304-0.5 D ", $A79)</f>
        <v>Отвод 45 304-0.5 D 730</v>
      </c>
      <c r="G79" s="44" t="n">
        <v>22740</v>
      </c>
    </row>
    <row outlineLevel="0" r="80">
      <c r="A80" s="23" t="n">
        <v>740</v>
      </c>
      <c r="B80" s="24" t="str">
        <f aca="false" ca="false" dt2D="false" dtr="false" t="normal">CONCATENATE("Отвод 45 Оц-0.5 D", A80)</f>
        <v>Отвод 45 Оц-0.5 D740</v>
      </c>
      <c r="C80" s="45" t="n">
        <v>5563</v>
      </c>
      <c r="D80" s="24" t="str">
        <f aca="false" ca="false" dt2D="false" dtr="false" t="normal">CONCATENATE("Отвод 45 Оц-0.7 D", A80)</f>
        <v>Отвод 45 Оц-0.7 D740</v>
      </c>
      <c r="E80" s="45" t="n">
        <v>6397</v>
      </c>
      <c r="F80" s="24" t="str">
        <f aca="false" ca="false" dt2D="false" dtr="false" t="normal">CONCATENATE("Отвод 45 304-0.5 D ", $A80)</f>
        <v>Отвод 45 304-0.5 D 740</v>
      </c>
      <c r="G80" s="45" t="n">
        <v>23345</v>
      </c>
    </row>
    <row outlineLevel="0" r="81">
      <c r="A81" s="20" t="n">
        <v>750</v>
      </c>
      <c r="B81" s="21" t="str">
        <f aca="false" ca="false" dt2D="false" dtr="false" t="normal">CONCATENATE("Отвод 45 Оц-0.5 D", A81)</f>
        <v>Отвод 45 Оц-0.5 D750</v>
      </c>
      <c r="C81" s="44" t="n">
        <v>5698</v>
      </c>
      <c r="D81" s="21" t="str">
        <f aca="false" ca="false" dt2D="false" dtr="false" t="normal">CONCATENATE("Отвод 45 Оц-0.7 D", A81)</f>
        <v>Отвод 45 Оц-0.7 D750</v>
      </c>
      <c r="E81" s="44" t="n">
        <v>6553</v>
      </c>
      <c r="F81" s="21" t="str">
        <f aca="false" ca="false" dt2D="false" dtr="false" t="normal">CONCATENATE("Отвод 45 304-0.5 D ", $A81)</f>
        <v>Отвод 45 304-0.5 D 750</v>
      </c>
      <c r="G81" s="44" t="n">
        <v>23958</v>
      </c>
    </row>
    <row outlineLevel="0" r="82">
      <c r="A82" s="23" t="n">
        <v>760</v>
      </c>
      <c r="B82" s="24" t="str">
        <f aca="false" ca="false" dt2D="false" dtr="false" t="normal">CONCATENATE("Отвод 45 Оц-0.5 D", A82)</f>
        <v>Отвод 45 Оц-0.5 D760</v>
      </c>
      <c r="C82" s="45" t="n">
        <v>5831</v>
      </c>
      <c r="D82" s="24" t="str">
        <f aca="false" ca="false" dt2D="false" dtr="false" t="normal">CONCATENATE("Отвод 45 Оц-0.7 D", A82)</f>
        <v>Отвод 45 Оц-0.7 D760</v>
      </c>
      <c r="E82" s="45" t="n">
        <v>6706</v>
      </c>
      <c r="F82" s="24" t="str">
        <f aca="false" ca="false" dt2D="false" dtr="false" t="normal">CONCATENATE("Отвод 45 304-0.5 D ", $A82)</f>
        <v>Отвод 45 304-0.5 D 760</v>
      </c>
      <c r="G82" s="45" t="n">
        <v>24579</v>
      </c>
    </row>
    <row outlineLevel="0" r="83">
      <c r="A83" s="20" t="n">
        <v>770</v>
      </c>
      <c r="B83" s="21" t="str">
        <f aca="false" ca="false" dt2D="false" dtr="false" t="normal">CONCATENATE("Отвод 45 Оц-0.5 D", A83)</f>
        <v>Отвод 45 Оц-0.5 D770</v>
      </c>
      <c r="C83" s="44" t="n">
        <v>5968</v>
      </c>
      <c r="D83" s="21" t="str">
        <f aca="false" ca="false" dt2D="false" dtr="false" t="normal">CONCATENATE("Отвод 45 Оц-0.7 D", A83)</f>
        <v>Отвод 45 Оц-0.7 D770</v>
      </c>
      <c r="E83" s="44" t="n">
        <v>6863</v>
      </c>
      <c r="F83" s="21" t="str">
        <f aca="false" ca="false" dt2D="false" dtr="false" t="normal">CONCATENATE("Отвод 45 304-0.5 D ", $A83)</f>
        <v>Отвод 45 304-0.5 D 770</v>
      </c>
      <c r="G83" s="44" t="n">
        <v>25208</v>
      </c>
    </row>
    <row outlineLevel="0" r="84">
      <c r="A84" s="23" t="n">
        <v>780</v>
      </c>
      <c r="B84" s="24" t="str">
        <f aca="false" ca="false" dt2D="false" dtr="false" t="normal">CONCATENATE("Отвод 45 Оц-0.5 D", A84)</f>
        <v>Отвод 45 Оц-0.5 D780</v>
      </c>
      <c r="C84" s="45" t="n">
        <v>6103</v>
      </c>
      <c r="D84" s="24" t="str">
        <f aca="false" ca="false" dt2D="false" dtr="false" t="normal">CONCATENATE("Отвод 45 Оц-0.7 D", A84)</f>
        <v>Отвод 45 Оц-0.7 D780</v>
      </c>
      <c r="E84" s="45" t="n">
        <v>7018</v>
      </c>
      <c r="F84" s="24" t="str">
        <f aca="false" ca="false" dt2D="false" dtr="false" t="normal">CONCATENATE("Отвод 45 304-0.5 D ", $A84)</f>
        <v>Отвод 45 304-0.5 D 780</v>
      </c>
      <c r="G84" s="45" t="n">
        <v>25845</v>
      </c>
    </row>
    <row outlineLevel="0" r="85">
      <c r="A85" s="20" t="n">
        <v>790</v>
      </c>
      <c r="B85" s="21" t="str">
        <f aca="false" ca="false" dt2D="false" dtr="false" t="normal">CONCATENATE("Отвод 45 Оц-0.5 D", A85)</f>
        <v>Отвод 45 Оц-0.5 D790</v>
      </c>
      <c r="C85" s="44" t="n">
        <v>6245</v>
      </c>
      <c r="D85" s="21" t="str">
        <f aca="false" ca="false" dt2D="false" dtr="false" t="normal">CONCATENATE("Отвод 45 Оц-0.7 D", A85)</f>
        <v>Отвод 45 Оц-0.7 D790</v>
      </c>
      <c r="E85" s="44" t="n">
        <v>7182</v>
      </c>
      <c r="F85" s="21" t="str">
        <f aca="false" ca="false" dt2D="false" dtr="false" t="normal">CONCATENATE("Отвод 45 304-0.5 D ", $A85)</f>
        <v>Отвод 45 304-0.5 D 790</v>
      </c>
      <c r="G85" s="44" t="n">
        <v>26488</v>
      </c>
    </row>
    <row outlineLevel="0" r="86">
      <c r="A86" s="23" t="n">
        <v>800</v>
      </c>
      <c r="B86" s="24" t="str">
        <f aca="false" ca="false" dt2D="false" dtr="false" t="normal">CONCATENATE("Отвод 45 Оц-0.5 D", A86)</f>
        <v>Отвод 45 Оц-0.5 D800</v>
      </c>
      <c r="C86" s="45" t="n">
        <v>6384</v>
      </c>
      <c r="D86" s="24" t="str">
        <f aca="false" ca="false" dt2D="false" dtr="false" t="normal">CONCATENATE("Отвод 45 Оц-0.7 D", A86)</f>
        <v>Отвод 45 Оц-0.7 D800</v>
      </c>
      <c r="E86" s="45" t="n">
        <v>7342</v>
      </c>
      <c r="F86" s="24" t="str">
        <f aca="false" ca="false" dt2D="false" dtr="false" t="normal">CONCATENATE("Отвод 45 304-0.5 D ", $A86)</f>
        <v>Отвод 45 304-0.5 D 800</v>
      </c>
      <c r="G86" s="45" t="n">
        <v>27143</v>
      </c>
    </row>
    <row outlineLevel="0" r="87">
      <c r="A87" s="20" t="n">
        <v>810</v>
      </c>
      <c r="B87" s="21" t="str">
        <f aca="false" ca="false" dt2D="false" dtr="false" t="normal">CONCATENATE("Отвод 45 Оц-0.5 D", A87)</f>
        <v>Отвод 45 Оц-0.5 D810</v>
      </c>
      <c r="C87" s="44" t="n">
        <v>6530</v>
      </c>
      <c r="D87" s="21" t="str">
        <f aca="false" ca="false" dt2D="false" dtr="false" t="normal">CONCATENATE("Отвод 45 Оц-0.7 D", A87)</f>
        <v>Отвод 45 Оц-0.7 D810</v>
      </c>
      <c r="E87" s="44" t="n">
        <v>7510</v>
      </c>
      <c r="F87" s="21" t="str">
        <f aca="false" ca="false" dt2D="false" dtr="false" t="normal">CONCATENATE("Отвод 45 304-0.5 D ", $A87)</f>
        <v>Отвод 45 304-0.5 D 810</v>
      </c>
      <c r="G87" s="44" t="n">
        <v>27804</v>
      </c>
    </row>
    <row outlineLevel="0" r="88">
      <c r="A88" s="23" t="n">
        <v>820</v>
      </c>
      <c r="B88" s="24" t="str">
        <f aca="false" ca="false" dt2D="false" dtr="false" t="normal">CONCATENATE("Отвод 45 Оц-0.5 D", A88)</f>
        <v>Отвод 45 Оц-0.5 D820</v>
      </c>
      <c r="C88" s="45" t="n">
        <v>6673</v>
      </c>
      <c r="D88" s="24" t="str">
        <f aca="false" ca="false" dt2D="false" dtr="false" t="normal">CONCATENATE("Отвод 45 Оц-0.7 D", A88)</f>
        <v>Отвод 45 Оц-0.7 D820</v>
      </c>
      <c r="E88" s="45" t="n">
        <v>7674</v>
      </c>
      <c r="F88" s="24" t="str">
        <f aca="false" ca="false" dt2D="false" dtr="false" t="normal">CONCATENATE("Отвод 45 304-0.5 D ", $A88)</f>
        <v>Отвод 45 304-0.5 D 820</v>
      </c>
      <c r="G88" s="45" t="n">
        <v>28472</v>
      </c>
    </row>
    <row outlineLevel="0" r="89">
      <c r="A89" s="20" t="n">
        <v>830</v>
      </c>
      <c r="B89" s="21" t="str">
        <f aca="false" ca="false" dt2D="false" dtr="false" t="normal">CONCATENATE("Отвод 45 Оц-0.5 D", A89)</f>
        <v>Отвод 45 Оц-0.5 D830</v>
      </c>
      <c r="C89" s="44" t="n">
        <v>6820</v>
      </c>
      <c r="D89" s="21" t="str">
        <f aca="false" ca="false" dt2D="false" dtr="false" t="normal">CONCATENATE("Отвод 45 Оц-0.7 D", A89)</f>
        <v>Отвод 45 Оц-0.7 D830</v>
      </c>
      <c r="E89" s="44" t="n">
        <v>7843</v>
      </c>
      <c r="F89" s="21" t="str">
        <f aca="false" ca="false" dt2D="false" dtr="false" t="normal">CONCATENATE("Отвод 45 304-0.5 D ", $A89)</f>
        <v>Отвод 45 304-0.5 D 830</v>
      </c>
      <c r="G89" s="44" t="n">
        <v>29150</v>
      </c>
    </row>
    <row outlineLevel="0" r="90">
      <c r="A90" s="23" t="n">
        <v>840</v>
      </c>
      <c r="B90" s="24" t="str">
        <f aca="false" ca="false" dt2D="false" dtr="false" t="normal">CONCATENATE("Отвод 45 Оц-0.5 D", A90)</f>
        <v>Отвод 45 Оц-0.5 D840</v>
      </c>
      <c r="C90" s="45" t="n">
        <v>6967</v>
      </c>
      <c r="D90" s="24" t="str">
        <f aca="false" ca="false" dt2D="false" dtr="false" t="normal">CONCATENATE("Отвод 45 Оц-0.7 D", A90)</f>
        <v>Отвод 45 Оц-0.7 D840</v>
      </c>
      <c r="E90" s="45" t="n">
        <v>8012</v>
      </c>
      <c r="F90" s="24" t="str">
        <f aca="false" ca="false" dt2D="false" dtr="false" t="normal">CONCATENATE("Отвод 45 304-0.5 D ", $A90)</f>
        <v>Отвод 45 304-0.5 D 840</v>
      </c>
      <c r="G90" s="45" t="n">
        <v>29834</v>
      </c>
    </row>
    <row outlineLevel="0" r="91">
      <c r="A91" s="20" t="n">
        <v>850</v>
      </c>
      <c r="B91" s="21" t="str">
        <f aca="false" ca="false" dt2D="false" dtr="false" t="normal">CONCATENATE("Отвод 45 Оц-0.5 D", A91)</f>
        <v>Отвод 45 Оц-0.5 D850</v>
      </c>
      <c r="C91" s="44" t="n">
        <v>7405</v>
      </c>
      <c r="D91" s="21" t="str">
        <f aca="false" ca="false" dt2D="false" dtr="false" t="normal">CONCATENATE("Отвод 45 Оц-0.7 D", A91)</f>
        <v>Отвод 45 Оц-0.7 D850</v>
      </c>
      <c r="E91" s="44" t="n">
        <v>8516</v>
      </c>
      <c r="F91" s="21" t="str">
        <f aca="false" ca="false" dt2D="false" dtr="false" t="normal">CONCATENATE("Отвод 45 304-0.5 D ", $A91)</f>
        <v>Отвод 45 304-0.5 D 850</v>
      </c>
      <c r="G91" s="44" t="n">
        <v>30529</v>
      </c>
    </row>
    <row outlineLevel="0" r="92">
      <c r="A92" s="23" t="n">
        <v>860</v>
      </c>
      <c r="B92" s="24" t="str">
        <f aca="false" ca="false" dt2D="false" dtr="false" t="normal">CONCATENATE("Отвод 45 Оц-0.5 D", A92)</f>
        <v>Отвод 45 Оц-0.5 D860</v>
      </c>
      <c r="C92" s="45" t="n">
        <v>7556</v>
      </c>
      <c r="D92" s="24" t="str">
        <f aca="false" ca="false" dt2D="false" dtr="false" t="normal">CONCATENATE("Отвод 45 Оц-0.7 D", A92)</f>
        <v>Отвод 45 Оц-0.7 D860</v>
      </c>
      <c r="E92" s="45" t="n">
        <v>8689</v>
      </c>
      <c r="F92" s="24" t="str">
        <f aca="false" ca="false" dt2D="false" dtr="false" t="normal">CONCATENATE("Отвод 45 304-0.5 D ", $A92)</f>
        <v>Отвод 45 304-0.5 D 860</v>
      </c>
      <c r="G92" s="45" t="n">
        <v>31229</v>
      </c>
    </row>
    <row outlineLevel="0" r="93">
      <c r="A93" s="20" t="n">
        <v>870</v>
      </c>
      <c r="B93" s="21" t="str">
        <f aca="false" ca="false" dt2D="false" dtr="false" t="normal">CONCATENATE("Отвод 45 Оц-0.5 D", A93)</f>
        <v>Отвод 45 Оц-0.5 D870</v>
      </c>
      <c r="C93" s="44" t="n">
        <v>7714</v>
      </c>
      <c r="D93" s="21" t="str">
        <f aca="false" ca="false" dt2D="false" dtr="false" t="normal">CONCATENATE("Отвод 45 Оц-0.7 D", A93)</f>
        <v>Отвод 45 Оц-0.7 D870</v>
      </c>
      <c r="E93" s="44" t="n">
        <v>8871</v>
      </c>
      <c r="F93" s="21" t="str">
        <f aca="false" ca="false" dt2D="false" dtr="false" t="normal">CONCATENATE("Отвод 45 304-0.5 D ", $A93)</f>
        <v>Отвод 45 304-0.5 D 870</v>
      </c>
      <c r="G93" s="44" t="n">
        <v>31938</v>
      </c>
    </row>
    <row outlineLevel="0" r="94">
      <c r="A94" s="23" t="n">
        <v>880</v>
      </c>
      <c r="B94" s="24" t="str">
        <f aca="false" ca="false" dt2D="false" dtr="false" t="normal">CONCATENATE("Отвод 45 Оц-0.5 D", A94)</f>
        <v>Отвод 45 Оц-0.5 D880</v>
      </c>
      <c r="C94" s="45" t="n">
        <v>7868</v>
      </c>
      <c r="D94" s="24" t="str">
        <f aca="false" ca="false" dt2D="false" dtr="false" t="normal">CONCATENATE("Отвод 45 Оц-0.7 D", A94)</f>
        <v>Отвод 45 Оц-0.7 D880</v>
      </c>
      <c r="E94" s="45" t="n">
        <v>9048</v>
      </c>
      <c r="F94" s="24" t="str">
        <f aca="false" ca="false" dt2D="false" dtr="false" t="normal">CONCATENATE("Отвод 45 304-0.5 D ", $A94)</f>
        <v>Отвод 45 304-0.5 D 880</v>
      </c>
      <c r="G94" s="45" t="n">
        <v>32656</v>
      </c>
    </row>
    <row outlineLevel="0" r="95">
      <c r="A95" s="20" t="n">
        <v>890</v>
      </c>
      <c r="B95" s="21" t="str">
        <f aca="false" ca="false" dt2D="false" dtr="false" t="normal">CONCATENATE("Отвод 45 Оц-0.5 D", A95)</f>
        <v>Отвод 45 Оц-0.5 D890</v>
      </c>
      <c r="C95" s="44" t="n">
        <v>8027</v>
      </c>
      <c r="D95" s="21" t="str">
        <f aca="false" ca="false" dt2D="false" dtr="false" t="normal">CONCATENATE("Отвод 45 Оц-0.7 D", A95)</f>
        <v>Отвод 45 Оц-0.7 D890</v>
      </c>
      <c r="E95" s="44" t="n">
        <v>9231</v>
      </c>
      <c r="F95" s="21" t="str">
        <f aca="false" ca="false" dt2D="false" dtr="false" t="normal">CONCATENATE("Отвод 45 304-0.5 D ", $A95)</f>
        <v>Отвод 45 304-0.5 D 890</v>
      </c>
      <c r="G95" s="44" t="n">
        <v>33383</v>
      </c>
    </row>
    <row outlineLevel="0" r="96">
      <c r="A96" s="23" t="n">
        <v>900</v>
      </c>
      <c r="B96" s="24" t="str">
        <f aca="false" ca="false" dt2D="false" dtr="false" t="normal">CONCATENATE("Отвод 45 Оц-0.5 D", A96)</f>
        <v>Отвод 45 Оц-0.5 D900</v>
      </c>
      <c r="C96" s="45" t="n">
        <v>8186</v>
      </c>
      <c r="D96" s="24" t="str">
        <f aca="false" ca="false" dt2D="false" dtr="false" t="normal">CONCATENATE("Отвод 45 Оц-0.7 D", A96)</f>
        <v>Отвод 45 Оц-0.7 D900</v>
      </c>
      <c r="E96" s="45" t="n">
        <v>9414</v>
      </c>
      <c r="F96" s="24" t="str">
        <f aca="false" ca="false" dt2D="false" dtr="false" t="normal">CONCATENATE("Отвод 45 304-0.5 D ", $A96)</f>
        <v>Отвод 45 304-0.5 D 900</v>
      </c>
      <c r="G96" s="45" t="n">
        <v>34113</v>
      </c>
    </row>
    <row outlineLevel="0" r="97">
      <c r="A97" s="20" t="n">
        <v>910</v>
      </c>
      <c r="B97" s="21" t="str">
        <f aca="false" ca="false" dt2D="false" dtr="false" t="normal">CONCATENATE("Отвод 45 Оц-0.5 D", A97)</f>
        <v>Отвод 45 Оц-0.5 D910</v>
      </c>
      <c r="C97" s="44" t="n">
        <v>8348</v>
      </c>
      <c r="D97" s="21" t="str">
        <f aca="false" ca="false" dt2D="false" dtr="false" t="normal">CONCATENATE("Отвод 45 Оц-0.7 D", A97)</f>
        <v>Отвод 45 Оц-0.7 D910</v>
      </c>
      <c r="E97" s="44" t="n">
        <v>9600</v>
      </c>
      <c r="F97" s="21" t="str">
        <f aca="false" ca="false" dt2D="false" dtr="false" t="normal">CONCATENATE("Отвод 45 304-0.5 D ", $A97)</f>
        <v>Отвод 45 304-0.5 D 910</v>
      </c>
      <c r="G97" s="44" t="n">
        <v>34855</v>
      </c>
    </row>
    <row outlineLevel="0" r="98">
      <c r="A98" s="23" t="n">
        <v>920</v>
      </c>
      <c r="B98" s="24" t="str">
        <f aca="false" ca="false" dt2D="false" dtr="false" t="normal">CONCATENATE("Отвод 45 Оц-0.5 D", A98)</f>
        <v>Отвод 45 Оц-0.5 D920</v>
      </c>
      <c r="C98" s="45" t="n">
        <v>8509</v>
      </c>
      <c r="D98" s="24" t="str">
        <f aca="false" ca="false" dt2D="false" dtr="false" t="normal">CONCATENATE("Отвод 45 Оц-0.7 D", A98)</f>
        <v>Отвод 45 Оц-0.7 D920</v>
      </c>
      <c r="E98" s="45" t="n">
        <v>9785</v>
      </c>
      <c r="F98" s="24" t="str">
        <f aca="false" ca="false" dt2D="false" dtr="false" t="normal">CONCATENATE("Отвод 45 304-0.5 D ", $A98)</f>
        <v>Отвод 45 304-0.5 D 920</v>
      </c>
      <c r="G98" s="45" t="n">
        <v>35604</v>
      </c>
    </row>
    <row outlineLevel="0" r="99">
      <c r="A99" s="20" t="n">
        <v>930</v>
      </c>
      <c r="B99" s="21" t="str">
        <f aca="false" ca="false" dt2D="false" dtr="false" t="normal">CONCATENATE("Отвод 45 Оц-0.5 D", A99)</f>
        <v>Отвод 45 Оц-0.5 D930</v>
      </c>
      <c r="C99" s="44" t="n">
        <v>8676</v>
      </c>
      <c r="D99" s="21" t="str">
        <f aca="false" ca="false" dt2D="false" dtr="false" t="normal">CONCATENATE("Отвод 45 Оц-0.7 D", A99)</f>
        <v>Отвод 45 Оц-0.7 D930</v>
      </c>
      <c r="E99" s="44" t="n">
        <v>9977</v>
      </c>
      <c r="F99" s="21" t="str">
        <f aca="false" ca="false" dt2D="false" dtr="false" t="normal">CONCATENATE("Отвод 45 304-0.5 D ", $A99)</f>
        <v>Отвод 45 304-0.5 D 930</v>
      </c>
      <c r="G99" s="44" t="n">
        <v>36363</v>
      </c>
    </row>
    <row outlineLevel="0" r="100">
      <c r="A100" s="23" t="n">
        <v>940</v>
      </c>
      <c r="B100" s="24" t="str">
        <f aca="false" ca="false" dt2D="false" dtr="false" t="normal">CONCATENATE("Отвод 45 Оц-0.5 D", A100)</f>
        <v>Отвод 45 Оц-0.5 D940</v>
      </c>
      <c r="C100" s="45" t="n">
        <v>8840</v>
      </c>
      <c r="D100" s="24" t="str">
        <f aca="false" ca="false" dt2D="false" dtr="false" t="normal">CONCATENATE("Отвод 45 Оц-0.7 D", A100)</f>
        <v>Отвод 45 Оц-0.7 D940</v>
      </c>
      <c r="E100" s="45" t="n">
        <v>10166</v>
      </c>
      <c r="F100" s="24" t="str">
        <f aca="false" ca="false" dt2D="false" dtr="false" t="normal">CONCATENATE("Отвод 45 304-0.5 D ", $A100)</f>
        <v>Отвод 45 304-0.5 D 940</v>
      </c>
      <c r="G100" s="45" t="n">
        <v>37128</v>
      </c>
    </row>
    <row outlineLevel="0" r="101">
      <c r="A101" s="20" t="n">
        <v>950</v>
      </c>
      <c r="B101" s="21" t="str">
        <f aca="false" ca="false" dt2D="false" dtr="false" t="normal">CONCATENATE("Отвод 45 Оц-0.5 D", A101)</f>
        <v>Отвод 45 Оц-0.5 D950</v>
      </c>
      <c r="C101" s="44" t="n">
        <v>9422</v>
      </c>
      <c r="D101" s="21" t="str">
        <f aca="false" ca="false" dt2D="false" dtr="false" t="normal">CONCATENATE("Отвод 45 Оц-0.7 D", A101)</f>
        <v>Отвод 45 Оц-0.7 D950</v>
      </c>
      <c r="E101" s="44" t="n">
        <v>10835</v>
      </c>
      <c r="F101" s="21" t="str">
        <f aca="false" ca="false" dt2D="false" dtr="false" t="normal">CONCATENATE("Отвод 45 304-0.5 D ", $A101)</f>
        <v>Отвод 45 304-0.5 D 950</v>
      </c>
      <c r="G101" s="44" t="n">
        <v>37903</v>
      </c>
    </row>
    <row outlineLevel="0" r="102">
      <c r="A102" s="23" t="n">
        <v>960</v>
      </c>
      <c r="B102" s="24" t="str">
        <f aca="false" ca="false" dt2D="false" dtr="false" t="normal">CONCATENATE("Отвод 45 Оц-0.5 D", A102)</f>
        <v>Отвод 45 Оц-0.5 D960</v>
      </c>
      <c r="C102" s="45" t="n">
        <v>9592</v>
      </c>
      <c r="D102" s="24" t="str">
        <f aca="false" ca="false" dt2D="false" dtr="false" t="normal">CONCATENATE("Отвод 45 Оц-0.7 D", A102)</f>
        <v>Отвод 45 Оц-0.7 D960</v>
      </c>
      <c r="E102" s="45" t="n">
        <v>11031</v>
      </c>
      <c r="F102" s="24" t="str">
        <f aca="false" ca="false" dt2D="false" dtr="false" t="normal">CONCATENATE("Отвод 45 304-0.5 D ", $A102)</f>
        <v>Отвод 45 304-0.5 D 960</v>
      </c>
      <c r="G102" s="45" t="n">
        <v>38682</v>
      </c>
    </row>
    <row outlineLevel="0" r="103">
      <c r="A103" s="20" t="n">
        <v>970</v>
      </c>
      <c r="B103" s="21" t="str">
        <f aca="false" ca="false" dt2D="false" dtr="false" t="normal">CONCATENATE("Отвод 45 Оц-0.5 D", A103)</f>
        <v>Отвод 45 Оц-0.5 D970</v>
      </c>
      <c r="C103" s="44" t="n">
        <v>9766</v>
      </c>
      <c r="D103" s="21" t="str">
        <f aca="false" ca="false" dt2D="false" dtr="false" t="normal">CONCATENATE("Отвод 45 Оц-0.7 D", A103)</f>
        <v>Отвод 45 Оц-0.7 D970</v>
      </c>
      <c r="E103" s="44" t="n">
        <v>11231</v>
      </c>
      <c r="F103" s="21" t="str">
        <f aca="false" ca="false" dt2D="false" dtr="false" t="normal">CONCATENATE("Отвод 45 304-0.5 D ", $A103)</f>
        <v>Отвод 45 304-0.5 D 970</v>
      </c>
      <c r="G103" s="44" t="n">
        <v>39472</v>
      </c>
    </row>
    <row outlineLevel="0" r="104">
      <c r="A104" s="23" t="n">
        <v>980</v>
      </c>
      <c r="B104" s="24" t="str">
        <f aca="false" ca="false" dt2D="false" dtr="false" t="normal">CONCATENATE("Отвод 45 Оц-0.5 D", A104)</f>
        <v>Отвод 45 Оц-0.5 D980</v>
      </c>
      <c r="C104" s="45" t="n">
        <v>9940</v>
      </c>
      <c r="D104" s="24" t="str">
        <f aca="false" ca="false" dt2D="false" dtr="false" t="normal">CONCATENATE("Отвод 45 Оц-0.7 D", A104)</f>
        <v>Отвод 45 Оц-0.7 D980</v>
      </c>
      <c r="E104" s="45" t="n">
        <v>11431</v>
      </c>
      <c r="F104" s="24" t="str">
        <f aca="false" ca="false" dt2D="false" dtr="false" t="normal">CONCATENATE("Отвод 45 304-0.5 D ", $A104)</f>
        <v>Отвод 45 304-0.5 D 980</v>
      </c>
      <c r="G104" s="45" t="n">
        <v>40270</v>
      </c>
    </row>
    <row outlineLevel="0" r="105">
      <c r="A105" s="20" t="n">
        <v>990</v>
      </c>
      <c r="B105" s="21" t="str">
        <f aca="false" ca="false" dt2D="false" dtr="false" t="normal">CONCATENATE("Отвод 45 Оц-0.5 D", A105)</f>
        <v>Отвод 45 Оц-0.5 D990</v>
      </c>
      <c r="C105" s="44" t="n">
        <v>10118</v>
      </c>
      <c r="D105" s="21" t="str">
        <f aca="false" ca="false" dt2D="false" dtr="false" t="normal">CONCATENATE("Отвод 45 Оц-0.7 D", A105)</f>
        <v>Отвод 45 Оц-0.7 D990</v>
      </c>
      <c r="E105" s="44" t="n">
        <v>11636</v>
      </c>
      <c r="F105" s="21" t="str">
        <f aca="false" ca="false" dt2D="false" dtr="false" t="normal">CONCATENATE("Отвод 45 304-0.5 D ", $A105)</f>
        <v>Отвод 45 304-0.5 D 990</v>
      </c>
      <c r="G105" s="44" t="n">
        <v>41078</v>
      </c>
    </row>
    <row outlineLevel="0" r="106">
      <c r="A106" s="23" t="n">
        <v>1000</v>
      </c>
      <c r="B106" s="24" t="str">
        <f aca="false" ca="false" dt2D="false" dtr="false" t="normal">CONCATENATE("Отвод 45 Оц-0.5 D", A106)</f>
        <v>Отвод 45 Оц-0.5 D1000</v>
      </c>
      <c r="C106" s="45" t="n">
        <v>10296</v>
      </c>
      <c r="D106" s="24" t="str">
        <f aca="false" ca="false" dt2D="false" dtr="false" t="normal">CONCATENATE("Отвод 45 Оц-0.7 D", A106)</f>
        <v>Отвод 45 Оц-0.7 D1000</v>
      </c>
      <c r="E106" s="45" t="n">
        <v>11840</v>
      </c>
      <c r="F106" s="24" t="str">
        <f aca="false" ca="false" dt2D="false" dtr="false" t="normal">CONCATENATE("Отвод 45 304-0.5 D ", $A106)</f>
        <v>Отвод 45 304-0.5 D 1000</v>
      </c>
      <c r="G106" s="45" t="n">
        <v>41891</v>
      </c>
    </row>
    <row outlineLevel="0" r="107">
      <c r="A107" s="20" t="n">
        <v>1010</v>
      </c>
      <c r="B107" s="21" t="str">
        <f aca="false" ca="false" dt2D="false" dtr="false" t="normal">CONCATENATE("Отвод 45 Оц-0.5 D", A107)</f>
        <v>Отвод 45 Оц-0.5 D1010</v>
      </c>
      <c r="C107" s="44" t="n">
        <v>10472</v>
      </c>
      <c r="D107" s="21" t="str">
        <f aca="false" ca="false" dt2D="false" dtr="false" t="normal">CONCATENATE("Отвод 45 Оц-0.7 D", A107)</f>
        <v>Отвод 45 Оц-0.7 D1010</v>
      </c>
      <c r="E107" s="44" t="n">
        <v>12043</v>
      </c>
      <c r="F107" s="21" t="str">
        <f aca="false" ca="false" dt2D="false" dtr="false" t="normal">CONCATENATE("Отвод 45 304-0.5 D ", $A107)</f>
        <v>Отвод 45 304-0.5 D 1010</v>
      </c>
      <c r="G107" s="44" t="n">
        <v>42705</v>
      </c>
    </row>
    <row outlineLevel="0" r="108">
      <c r="A108" s="23" t="n">
        <v>1020</v>
      </c>
      <c r="B108" s="24" t="str">
        <f aca="false" ca="false" dt2D="false" dtr="false" t="normal">CONCATENATE("Отвод 45 Оц-0.5 D", A108)</f>
        <v>Отвод 45 Оц-0.5 D1020</v>
      </c>
      <c r="C108" s="45" t="n">
        <v>10650</v>
      </c>
      <c r="D108" s="24" t="str">
        <f aca="false" ca="false" dt2D="false" dtr="false" t="normal">CONCATENATE("Отвод 45 Оц-0.7 D", A108)</f>
        <v>Отвод 45 Оц-0.7 D1020</v>
      </c>
      <c r="E108" s="45" t="n">
        <v>12248</v>
      </c>
      <c r="F108" s="24" t="str">
        <f aca="false" ca="false" dt2D="false" dtr="false" t="normal">CONCATENATE("Отвод 45 304-0.5 D ", $A108)</f>
        <v>Отвод 45 304-0.5 D 1020</v>
      </c>
      <c r="G108" s="45" t="n">
        <v>43517</v>
      </c>
    </row>
    <row outlineLevel="0" r="109">
      <c r="A109" s="20" t="n">
        <v>1030</v>
      </c>
      <c r="B109" s="21" t="str">
        <f aca="false" ca="false" dt2D="false" dtr="false" t="normal">CONCATENATE("Отвод 45 Оц-0.5 D", A109)</f>
        <v>Отвод 45 Оц-0.5 D1030</v>
      </c>
      <c r="C109" s="44" t="n">
        <v>10828</v>
      </c>
      <c r="D109" s="21" t="str">
        <f aca="false" ca="false" dt2D="false" dtr="false" t="normal">CONCATENATE("Отвод 45 Оц-0.7 D", A109)</f>
        <v>Отвод 45 Оц-0.7 D1030</v>
      </c>
      <c r="E109" s="44" t="n">
        <v>12452</v>
      </c>
      <c r="F109" s="21" t="str">
        <f aca="false" ca="false" dt2D="false" dtr="false" t="normal">CONCATENATE("Отвод 45 304-0.5 D ", $A109)</f>
        <v>Отвод 45 304-0.5 D 1030</v>
      </c>
      <c r="G109" s="44" t="n">
        <v>44332</v>
      </c>
    </row>
    <row outlineLevel="0" r="110">
      <c r="A110" s="23" t="n">
        <v>1040</v>
      </c>
      <c r="B110" s="24" t="str">
        <f aca="false" ca="false" dt2D="false" dtr="false" t="normal">CONCATENATE("Отвод 45 Оц-0.5 D", A110)</f>
        <v>Отвод 45 Оц-0.5 D1040</v>
      </c>
      <c r="C110" s="45" t="n">
        <v>11007</v>
      </c>
      <c r="D110" s="24" t="str">
        <f aca="false" ca="false" dt2D="false" dtr="false" t="normal">CONCATENATE("Отвод 45 Оц-0.7 D", A110)</f>
        <v>Отвод 45 Оц-0.7 D1040</v>
      </c>
      <c r="E110" s="45" t="n">
        <v>12658</v>
      </c>
      <c r="F110" s="24" t="str">
        <f aca="false" ca="false" dt2D="false" dtr="false" t="normal">CONCATENATE("Отвод 45 304-0.5 D ", $A110)</f>
        <v>Отвод 45 304-0.5 D 1040</v>
      </c>
      <c r="G110" s="45" t="n">
        <v>45146</v>
      </c>
    </row>
    <row outlineLevel="0" r="111">
      <c r="A111" s="20" t="n">
        <v>1050</v>
      </c>
      <c r="B111" s="21" t="str">
        <f aca="false" ca="false" dt2D="false" dtr="false" t="normal">CONCATENATE("Отвод 45 Оц-0.5 D", A111)</f>
        <v>Отвод 45 Оц-0.5 D1050</v>
      </c>
      <c r="C111" s="44" t="n">
        <v>11182</v>
      </c>
      <c r="D111" s="21" t="str">
        <f aca="false" ca="false" dt2D="false" dtr="false" t="normal">CONCATENATE("Отвод 45 Оц-0.7 D", A111)</f>
        <v>Отвод 45 Оц-0.7 D1050</v>
      </c>
      <c r="E111" s="44" t="n">
        <v>12859</v>
      </c>
      <c r="F111" s="21" t="str">
        <f aca="false" ca="false" dt2D="false" dtr="false" t="normal">CONCATENATE("Отвод 45 304-0.5 D ", $A111)</f>
        <v>Отвод 45 304-0.5 D 1050</v>
      </c>
      <c r="G111" s="44" t="n">
        <v>45959</v>
      </c>
    </row>
    <row outlineLevel="0" r="112">
      <c r="A112" s="23" t="n">
        <v>1060</v>
      </c>
      <c r="B112" s="24" t="str">
        <f aca="false" ca="false" dt2D="false" dtr="false" t="normal">CONCATENATE("Отвод 45 Оц-0.5 D", A112)</f>
        <v>Отвод 45 Оц-0.5 D1060</v>
      </c>
      <c r="C112" s="45" t="n">
        <v>11360</v>
      </c>
      <c r="D112" s="24" t="str">
        <f aca="false" ca="false" dt2D="false" dtr="false" t="normal">CONCATENATE("Отвод 45 Оц-0.7 D", A112)</f>
        <v>Отвод 45 Оц-0.7 D1060</v>
      </c>
      <c r="E112" s="45" t="n">
        <v>13064</v>
      </c>
      <c r="F112" s="24" t="str">
        <f aca="false" ca="false" dt2D="false" dtr="false" t="normal">CONCATENATE("Отвод 45 304-0.5 D ", $A112)</f>
        <v>Отвод 45 304-0.5 D 1060</v>
      </c>
      <c r="G112" s="45" t="n">
        <v>46773</v>
      </c>
    </row>
    <row outlineLevel="0" r="113">
      <c r="A113" s="20" t="n">
        <v>1070</v>
      </c>
      <c r="B113" s="21" t="str">
        <f aca="false" ca="false" dt2D="false" dtr="false" t="normal">CONCATENATE("Отвод 45 Оц-0.5 D", A113)</f>
        <v>Отвод 45 Оц-0.5 D1070</v>
      </c>
      <c r="C113" s="44" t="n">
        <v>11538</v>
      </c>
      <c r="D113" s="21" t="str">
        <f aca="false" ca="false" dt2D="false" dtr="false" t="normal">CONCATENATE("Отвод 45 Оц-0.7 D", A113)</f>
        <v>Отвод 45 Оц-0.7 D1070</v>
      </c>
      <c r="E113" s="44" t="n">
        <v>13269</v>
      </c>
      <c r="F113" s="21" t="str">
        <f aca="false" ca="false" dt2D="false" dtr="false" t="normal">CONCATENATE("Отвод 45 304-0.5 D ", $A113)</f>
        <v>Отвод 45 304-0.5 D 1070</v>
      </c>
      <c r="G113" s="44" t="n">
        <v>47586</v>
      </c>
    </row>
    <row outlineLevel="0" r="114">
      <c r="A114" s="23" t="n">
        <v>1080</v>
      </c>
      <c r="B114" s="24" t="str">
        <f aca="false" ca="false" dt2D="false" dtr="false" t="normal">CONCATENATE("Отвод 45 Оц-0.5 D", A114)</f>
        <v>Отвод 45 Оц-0.5 D1080</v>
      </c>
      <c r="C114" s="45" t="n">
        <v>11714</v>
      </c>
      <c r="D114" s="24" t="str">
        <f aca="false" ca="false" dt2D="false" dtr="false" t="normal">CONCATENATE("Отвод 45 Оц-0.7 D", A114)</f>
        <v>Отвод 45 Оц-0.7 D1080</v>
      </c>
      <c r="E114" s="45" t="n">
        <v>13471</v>
      </c>
      <c r="F114" s="24" t="str">
        <f aca="false" ca="false" dt2D="false" dtr="false" t="normal">CONCATENATE("Отвод 45 304-0.5 D ", $A114)</f>
        <v>Отвод 45 304-0.5 D 1080</v>
      </c>
      <c r="G114" s="45" t="n">
        <v>48400</v>
      </c>
    </row>
    <row outlineLevel="0" r="115">
      <c r="A115" s="20" t="n">
        <v>1090</v>
      </c>
      <c r="B115" s="21" t="str">
        <f aca="false" ca="false" dt2D="false" dtr="false" t="normal">CONCATENATE("Отвод 45 Оц-0.5 D", A115)</f>
        <v>Отвод 45 Оц-0.5 D1090</v>
      </c>
      <c r="C115" s="44" t="n">
        <v>11892</v>
      </c>
      <c r="D115" s="21" t="str">
        <f aca="false" ca="false" dt2D="false" dtr="false" t="normal">CONCATENATE("Отвод 45 Оц-0.7 D", A115)</f>
        <v>Отвод 45 Оц-0.7 D1090</v>
      </c>
      <c r="E115" s="44" t="n">
        <v>13676</v>
      </c>
      <c r="F115" s="21" t="str">
        <f aca="false" ca="false" dt2D="false" dtr="false" t="normal">CONCATENATE("Отвод 45 304-0.5 D ", $A115)</f>
        <v>Отвод 45 304-0.5 D 1090</v>
      </c>
      <c r="G115" s="44" t="n">
        <v>49216</v>
      </c>
    </row>
    <row outlineLevel="0" r="116">
      <c r="A116" s="23" t="n">
        <v>1100</v>
      </c>
      <c r="B116" s="24" t="str">
        <f aca="false" ca="false" dt2D="false" dtr="false" t="normal">CONCATENATE("Отвод 45 Оц-0.5 D", A116)</f>
        <v>Отвод 45 Оц-0.5 D1100</v>
      </c>
      <c r="C116" s="45" t="n">
        <v>12070</v>
      </c>
      <c r="D116" s="24" t="str">
        <f aca="false" ca="false" dt2D="false" dtr="false" t="normal">CONCATENATE("Отвод 45 Оц-0.7 D", A116)</f>
        <v>Отвод 45 Оц-0.7 D1100</v>
      </c>
      <c r="E116" s="45" t="n">
        <v>13881</v>
      </c>
      <c r="F116" s="24" t="str">
        <f aca="false" ca="false" dt2D="false" dtr="false" t="normal">CONCATENATE("Отвод 45 304-0.5 D ", $A116)</f>
        <v>Отвод 45 304-0.5 D 1100</v>
      </c>
      <c r="G116" s="45" t="n">
        <v>50030</v>
      </c>
    </row>
    <row outlineLevel="0" r="117">
      <c r="A117" s="20" t="n">
        <v>1110</v>
      </c>
      <c r="B117" s="21" t="str">
        <f aca="false" ca="false" dt2D="false" dtr="false" t="normal">CONCATENATE("Отвод 45 Оц-0.5 D", A117)</f>
        <v>Отвод 45 Оц-0.5 D1110</v>
      </c>
      <c r="C117" s="44" t="n">
        <v>12246</v>
      </c>
      <c r="D117" s="21" t="str">
        <f aca="false" ca="false" dt2D="false" dtr="false" t="normal">CONCATENATE("Отвод 45 Оц-0.7 D", A117)</f>
        <v>Отвод 45 Оц-0.7 D1110</v>
      </c>
      <c r="E117" s="44" t="n">
        <v>14083</v>
      </c>
      <c r="F117" s="21" t="str">
        <f aca="false" ca="false" dt2D="false" dtr="false" t="normal">CONCATENATE("Отвод 45 304-0.5 D ", $A117)</f>
        <v>Отвод 45 304-0.5 D 1110</v>
      </c>
      <c r="G117" s="44" t="n">
        <v>50843</v>
      </c>
    </row>
    <row outlineLevel="0" r="118">
      <c r="A118" s="23" t="n">
        <v>1120</v>
      </c>
      <c r="B118" s="24" t="str">
        <f aca="false" ca="false" dt2D="false" dtr="false" t="normal">CONCATENATE("Отвод 45 Оц-0.5 D", A118)</f>
        <v>Отвод 45 Оц-0.5 D1120</v>
      </c>
      <c r="C118" s="45" t="n">
        <v>12424</v>
      </c>
      <c r="D118" s="24" t="str">
        <f aca="false" ca="false" dt2D="false" dtr="false" t="normal">CONCATENATE("Отвод 45 Оц-0.7 D", A118)</f>
        <v>Отвод 45 Оц-0.7 D1120</v>
      </c>
      <c r="E118" s="45" t="n">
        <v>14288</v>
      </c>
      <c r="F118" s="24" t="str">
        <f aca="false" ca="false" dt2D="false" dtr="false" t="normal">CONCATENATE("Отвод 45 304-0.5 D ", $A118)</f>
        <v>Отвод 45 304-0.5 D 1120</v>
      </c>
      <c r="G118" s="45" t="n">
        <v>51657</v>
      </c>
    </row>
    <row outlineLevel="0" r="119">
      <c r="A119" s="20" t="n">
        <v>1130</v>
      </c>
      <c r="B119" s="21" t="str">
        <f aca="false" ca="false" dt2D="false" dtr="false" t="normal">CONCATENATE("Отвод 45 Оц-0.5 D", A119)</f>
        <v>Отвод 45 Оц-0.5 D1130</v>
      </c>
      <c r="C119" s="44" t="n">
        <v>12602</v>
      </c>
      <c r="D119" s="21" t="str">
        <f aca="false" ca="false" dt2D="false" dtr="false" t="normal">CONCATENATE("Отвод 45 Оц-0.7 D", A119)</f>
        <v>Отвод 45 Оц-0.7 D1130</v>
      </c>
      <c r="E119" s="44" t="n">
        <v>14492</v>
      </c>
      <c r="F119" s="21" t="str">
        <f aca="false" ca="false" dt2D="false" dtr="false" t="normal">CONCATENATE("Отвод 45 304-0.5 D ", $A119)</f>
        <v>Отвод 45 304-0.5 D 1130</v>
      </c>
      <c r="G119" s="44" t="n">
        <v>52470</v>
      </c>
    </row>
    <row outlineLevel="0" r="120">
      <c r="A120" s="23" t="n">
        <v>1140</v>
      </c>
      <c r="B120" s="24" t="str">
        <f aca="false" ca="false" dt2D="false" dtr="false" t="normal">CONCATENATE("Отвод 45 Оц-0.5 D", A120)</f>
        <v>Отвод 45 Оц-0.5 D1140</v>
      </c>
      <c r="C120" s="45" t="n">
        <v>12779</v>
      </c>
      <c r="D120" s="24" t="str">
        <f aca="false" ca="false" dt2D="false" dtr="false" t="normal">CONCATENATE("Отвод 45 Оц-0.7 D", A120)</f>
        <v>Отвод 45 Оц-0.7 D1140</v>
      </c>
      <c r="E120" s="45" t="n">
        <v>14696</v>
      </c>
      <c r="F120" s="24" t="str">
        <f aca="false" ca="false" dt2D="false" dtr="false" t="normal">CONCATENATE("Отвод 45 304-0.5 D ", $A120)</f>
        <v>Отвод 45 304-0.5 D 1140</v>
      </c>
      <c r="G120" s="45" t="n">
        <v>53284</v>
      </c>
    </row>
    <row outlineLevel="0" r="121">
      <c r="A121" s="20" t="n">
        <v>1150</v>
      </c>
      <c r="B121" s="21" t="str">
        <f aca="false" ca="false" dt2D="false" dtr="false" t="normal">CONCATENATE("Отвод 45 Оц-0.5 D", A121)</f>
        <v>Отвод 45 Оц-0.5 D1150</v>
      </c>
      <c r="C121" s="44" t="n">
        <v>12957</v>
      </c>
      <c r="D121" s="21" t="str">
        <f aca="false" ca="false" dt2D="false" dtr="false" t="normal">CONCATENATE("Отвод 45 Оц-0.7 D", A121)</f>
        <v>Отвод 45 Оц-0.7 D1150</v>
      </c>
      <c r="E121" s="44" t="n">
        <v>14901</v>
      </c>
      <c r="F121" s="21" t="str">
        <f aca="false" ca="false" dt2D="false" dtr="false" t="normal">CONCATENATE("Отвод 45 304-0.5 D ", $A121)</f>
        <v>Отвод 45 304-0.5 D 1150</v>
      </c>
      <c r="G121" s="44" t="n">
        <v>54098</v>
      </c>
    </row>
    <row outlineLevel="0" r="122">
      <c r="A122" s="23" t="n">
        <v>1160</v>
      </c>
      <c r="B122" s="24" t="str">
        <f aca="false" ca="false" dt2D="false" dtr="false" t="normal">CONCATENATE("Отвод 45 Оц-0.5 D", A122)</f>
        <v>Отвод 45 Оц-0.5 D1160</v>
      </c>
      <c r="C122" s="45" t="n">
        <v>13136</v>
      </c>
      <c r="D122" s="24" t="str">
        <f aca="false" ca="false" dt2D="false" dtr="false" t="normal">CONCATENATE("Отвод 45 Оц-0.7 D", A122)</f>
        <v>Отвод 45 Оц-0.7 D1160</v>
      </c>
      <c r="E122" s="45" t="n">
        <v>15106</v>
      </c>
      <c r="F122" s="24" t="str">
        <f aca="false" ca="false" dt2D="false" dtr="false" t="normal">CONCATENATE("Отвод 45 304-0.5 D ", $A122)</f>
        <v>Отвод 45 304-0.5 D 1160</v>
      </c>
      <c r="G122" s="45" t="n">
        <v>54911</v>
      </c>
    </row>
    <row outlineLevel="0" r="123">
      <c r="A123" s="20" t="n">
        <v>1170</v>
      </c>
      <c r="B123" s="21" t="str">
        <f aca="false" ca="false" dt2D="false" dtr="false" t="normal">CONCATENATE("Отвод 45 Оц-0.5 D", A123)</f>
        <v>Отвод 45 Оц-0.5 D1170</v>
      </c>
      <c r="C123" s="44" t="n">
        <v>13311</v>
      </c>
      <c r="D123" s="21" t="str">
        <f aca="false" ca="false" dt2D="false" dtr="false" t="normal">CONCATENATE("Отвод 45 Оц-0.7 D", A123)</f>
        <v>Отвод 45 Оц-0.7 D1170</v>
      </c>
      <c r="E123" s="44" t="n">
        <v>15308</v>
      </c>
      <c r="F123" s="21" t="str">
        <f aca="false" ca="false" dt2D="false" dtr="false" t="normal">CONCATENATE("Отвод 45 304-0.5 D ", $A123)</f>
        <v>Отвод 45 304-0.5 D 1170</v>
      </c>
      <c r="G123" s="44" t="n">
        <v>55726</v>
      </c>
    </row>
    <row outlineLevel="0" r="124">
      <c r="A124" s="23" t="n">
        <v>1180</v>
      </c>
      <c r="B124" s="24" t="str">
        <f aca="false" ca="false" dt2D="false" dtr="false" t="normal">CONCATENATE("Отвод 45 Оц-0.5 D", A124)</f>
        <v>Отвод 45 Оц-0.5 D1180</v>
      </c>
      <c r="C124" s="45" t="n">
        <v>13489</v>
      </c>
      <c r="D124" s="24" t="str">
        <f aca="false" ca="false" dt2D="false" dtr="false" t="normal">CONCATENATE("Отвод 45 Оц-0.7 D", A124)</f>
        <v>Отвод 45 Оц-0.7 D1180</v>
      </c>
      <c r="E124" s="45" t="n">
        <v>15512</v>
      </c>
      <c r="F124" s="24" t="str">
        <f aca="false" ca="false" dt2D="false" dtr="false" t="normal">CONCATENATE("Отвод 45 304-0.5 D ", $A124)</f>
        <v>Отвод 45 304-0.5 D 1180</v>
      </c>
      <c r="G124" s="45" t="n">
        <v>56538</v>
      </c>
    </row>
    <row outlineLevel="0" r="125">
      <c r="A125" s="20" t="n">
        <v>1190</v>
      </c>
      <c r="B125" s="21" t="str">
        <f aca="false" ca="false" dt2D="false" dtr="false" t="normal">CONCATENATE("Отвод 45 Оц-0.5 D", A125)</f>
        <v>Отвод 45 Оц-0.5 D1190</v>
      </c>
      <c r="C125" s="44" t="n">
        <v>13667</v>
      </c>
      <c r="D125" s="21" t="str">
        <f aca="false" ca="false" dt2D="false" dtr="false" t="normal">CONCATENATE("Отвод 45 Оц-0.7 D", A125)</f>
        <v>Отвод 45 Оц-0.7 D1190</v>
      </c>
      <c r="E125" s="44" t="n">
        <v>15717</v>
      </c>
      <c r="F125" s="21" t="str">
        <f aca="false" ca="false" dt2D="false" dtr="false" t="normal">CONCATENATE("Отвод 45 304-0.5 D ", $A125)</f>
        <v>Отвод 45 304-0.5 D 1190</v>
      </c>
      <c r="G125" s="44" t="n">
        <v>57352</v>
      </c>
    </row>
    <row ht="15.75" outlineLevel="0" r="126">
      <c r="A126" s="27" t="n">
        <v>1200</v>
      </c>
      <c r="B126" s="28" t="str">
        <f aca="false" ca="false" dt2D="false" dtr="false" t="normal">CONCATENATE("Отвод 45 Оц-0.5 D", A126)</f>
        <v>Отвод 45 Оц-0.5 D1200</v>
      </c>
      <c r="C126" s="46" t="n">
        <v>13844</v>
      </c>
      <c r="D126" s="28" t="str">
        <f aca="false" ca="false" dt2D="false" dtr="false" t="normal">CONCATENATE("Отвод 45 Оц-0.7 D", A126)</f>
        <v>Отвод 45 Оц-0.7 D1200</v>
      </c>
      <c r="E126" s="46" t="n">
        <v>15921</v>
      </c>
      <c r="F126" s="28" t="str">
        <f aca="false" ca="false" dt2D="false" dtr="false" t="normal">CONCATENATE("Отвод 45 304-0.5 D ", $A126)</f>
        <v>Отвод 45 304-0.5 D 1200</v>
      </c>
      <c r="G126" s="46" t="n">
        <v>58167</v>
      </c>
    </row>
    <row outlineLevel="0" r="127">
      <c r="A127" s="47" t="n"/>
    </row>
    <row outlineLevel="0" r="128">
      <c r="A128" s="30" t="s">
        <v>8</v>
      </c>
    </row>
    <row outlineLevel="0" r="129">
      <c r="A129" s="30" t="s">
        <v>9</v>
      </c>
    </row>
    <row outlineLevel="0" r="154">
      <c r="D154" s="30" t="n"/>
      <c r="E154" s="1" t="n"/>
      <c r="F154" s="3" t="n"/>
      <c r="G154" s="1" t="n"/>
      <c r="H154" s="3" t="n"/>
      <c r="I154" s="1" t="n"/>
      <c r="J154" s="3" t="n"/>
    </row>
    <row outlineLevel="0" r="155">
      <c r="E155" s="1" t="n"/>
      <c r="F155" s="3" t="n"/>
      <c r="G155" s="1" t="n"/>
      <c r="H155" s="3" t="n"/>
      <c r="I155" s="1" t="n"/>
      <c r="J155" s="3" t="n"/>
    </row>
    <row outlineLevel="0" r="156">
      <c r="E156" s="1" t="n"/>
      <c r="F156" s="3" t="n"/>
      <c r="G156" s="1" t="n"/>
      <c r="H156" s="3" t="n"/>
      <c r="I156" s="1" t="n"/>
      <c r="J156" s="3" t="n"/>
    </row>
    <row outlineLevel="0" r="157">
      <c r="E157" s="1" t="n"/>
      <c r="F157" s="3" t="n"/>
      <c r="G157" s="1" t="n"/>
      <c r="H157" s="3" t="n"/>
      <c r="I157" s="1" t="n"/>
      <c r="J157" s="3" t="n"/>
    </row>
    <row outlineLevel="0" r="158">
      <c r="E158" s="1" t="n"/>
      <c r="F158" s="3" t="n"/>
      <c r="G158" s="1" t="n"/>
      <c r="H158" s="3" t="n"/>
      <c r="I158" s="1" t="n"/>
      <c r="J158" s="3" t="n"/>
    </row>
    <row outlineLevel="0" r="159">
      <c r="E159" s="1" t="n"/>
      <c r="F159" s="3" t="n"/>
      <c r="G159" s="1" t="n"/>
      <c r="H159" s="3" t="n"/>
      <c r="I159" s="1" t="n"/>
      <c r="J159" s="3" t="n"/>
    </row>
    <row outlineLevel="0" r="160">
      <c r="E160" s="1" t="n"/>
      <c r="F160" s="3" t="n"/>
      <c r="G160" s="1" t="n"/>
      <c r="H160" s="3" t="n"/>
      <c r="I160" s="1" t="n"/>
      <c r="J160" s="3" t="n"/>
    </row>
  </sheetData>
  <mergeCells count="4">
    <mergeCell ref="A12:A13"/>
    <mergeCell ref="B12:C12"/>
    <mergeCell ref="D12:E12"/>
    <mergeCell ref="F12:G12"/>
  </mergeCells>
  <hyperlinks>
    <hyperlink display="http://www.teplov.ru/" r:id="rId1" ref="A4"/>
  </hyperlinks>
  <pageMargins bottom="0.15748031437397003" footer="0.31496062874794006" header="0.31496062874794006" left="0.23622046411037445" right="0.23622046411037445" top="0.74803149700164795"/>
  <pageSetup fitToHeight="0" fitToWidth="1" orientation="portrait" paperHeight="297mm" paperSize="9" paperWidth="210mm" scale="100"/>
  <drawing r:id="rId2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H144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width="6.4257814674049758"/>
    <col customWidth="true" max="2" min="2" outlineLevel="0" width="26.710936779722118"/>
    <col customWidth="true" max="3" min="3" outlineLevel="0" style="48" width="10.710937456386844"/>
    <col customWidth="true" max="4" min="4" outlineLevel="0" width="26.710936779722118"/>
    <col customWidth="true" max="5" min="5" outlineLevel="0" style="48" width="10.710937456386844"/>
    <col customWidth="true" max="6" min="6" outlineLevel="0" width="26.710936779722118"/>
    <col customWidth="true" max="7" min="7" outlineLevel="0" style="48" width="10.710937456386844"/>
  </cols>
  <sheetData>
    <row outlineLevel="0" r="1">
      <c r="A1" s="31" t="str">
        <f aca="false" ca="false" dt2D="false" dtr="false" t="normal">'Кожух'!A1</f>
        <v>Прайс действует с 17.05.2024</v>
      </c>
      <c r="B1" s="1" t="n"/>
      <c r="C1" s="3" t="n"/>
      <c r="D1" s="1" t="n"/>
      <c r="E1" s="3" t="n"/>
      <c r="F1" s="1" t="n"/>
      <c r="G1" s="3" t="n"/>
    </row>
    <row outlineLevel="0" r="2">
      <c r="A2" s="4" t="n"/>
      <c r="B2" s="1" t="n"/>
      <c r="C2" s="3" t="n"/>
      <c r="D2" s="1" t="n"/>
      <c r="E2" s="3" t="n"/>
      <c r="F2" s="1" t="n"/>
      <c r="G2" s="3" t="n"/>
    </row>
    <row outlineLevel="0" r="3">
      <c r="A3" s="4" t="n"/>
      <c r="B3" s="1" t="n"/>
      <c r="C3" s="3" t="n"/>
      <c r="D3" s="1" t="n"/>
      <c r="E3" s="3" t="n"/>
      <c r="F3" s="1" t="n"/>
      <c r="G3" s="3" t="n"/>
    </row>
    <row customHeight="true" ht="15" outlineLevel="0" r="4">
      <c r="A4" s="5" t="s">
        <v>1</v>
      </c>
      <c r="B4" s="1" t="n"/>
      <c r="C4" s="3" t="n"/>
      <c r="D4" s="6" t="n"/>
      <c r="E4" s="6" t="n"/>
      <c r="F4" s="6" t="n"/>
      <c r="G4" s="6" t="n"/>
    </row>
    <row customHeight="true" ht="21.75" outlineLevel="0" r="5">
      <c r="A5" s="4" t="n"/>
      <c r="C5" s="3" t="n"/>
      <c r="D5" s="6" t="n"/>
      <c r="E5" s="6" t="n"/>
      <c r="F5" s="6" t="n"/>
      <c r="G5" s="6" t="n"/>
    </row>
    <row ht="18" outlineLevel="0" r="6">
      <c r="A6" s="4" t="n"/>
      <c r="B6" s="1" t="n"/>
      <c r="C6" s="3" t="n"/>
      <c r="D6" s="7" t="n"/>
      <c r="E6" s="7" t="n"/>
      <c r="F6" s="7" t="n"/>
      <c r="G6" s="7" t="n"/>
    </row>
    <row ht="18" outlineLevel="0" r="7">
      <c r="A7" s="4" t="n"/>
      <c r="B7" s="1" t="n"/>
      <c r="C7" s="3" t="n"/>
      <c r="D7" s="7" t="n"/>
      <c r="E7" s="7" t="n"/>
      <c r="F7" s="7" t="n"/>
      <c r="G7" s="7" t="n"/>
    </row>
    <row ht="18" outlineLevel="0" r="8">
      <c r="A8" s="4" t="n"/>
      <c r="B8" s="1" t="n"/>
      <c r="C8" s="3" t="n"/>
      <c r="D8" s="7" t="n"/>
      <c r="E8" s="7" t="n"/>
      <c r="F8" s="7" t="n"/>
      <c r="G8" s="7" t="n"/>
    </row>
    <row ht="18" outlineLevel="0" r="9">
      <c r="A9" s="4" t="n"/>
      <c r="B9" s="1" t="n"/>
      <c r="C9" s="3" t="n"/>
      <c r="D9" s="7" t="n"/>
      <c r="E9" s="7" t="n"/>
      <c r="F9" s="7" t="n"/>
      <c r="G9" s="7" t="n"/>
    </row>
    <row outlineLevel="0" r="10">
      <c r="A10" s="4" t="n"/>
      <c r="B10" s="4" t="n"/>
      <c r="C10" s="32" t="n"/>
      <c r="D10" s="1" t="n"/>
      <c r="E10" s="3" t="n"/>
      <c r="F10" s="1" t="n"/>
      <c r="G10" s="3" t="n"/>
    </row>
    <row ht="15.75" outlineLevel="0" r="11">
      <c r="A11" s="4" t="n"/>
      <c r="B11" s="4" t="n"/>
      <c r="C11" s="32" t="n"/>
      <c r="D11" s="1" t="n"/>
      <c r="E11" s="3" t="n"/>
      <c r="F11" s="1" t="n"/>
      <c r="G11" s="3" t="n"/>
    </row>
    <row customHeight="true" ht="33" outlineLevel="0" r="12">
      <c r="A12" s="8" t="s">
        <v>2</v>
      </c>
      <c r="B12" s="9" t="s">
        <v>3</v>
      </c>
      <c r="C12" s="49" t="s"/>
      <c r="D12" s="50" t="s">
        <v>4</v>
      </c>
      <c r="E12" s="51" t="s"/>
      <c r="F12" s="9" t="s">
        <v>5</v>
      </c>
      <c r="G12" s="52" t="s"/>
    </row>
    <row customFormat="true" ht="15.75" outlineLevel="0" r="13" s="13">
      <c r="A13" s="53" t="s"/>
      <c r="B13" s="15" t="s">
        <v>6</v>
      </c>
      <c r="C13" s="16" t="s">
        <v>7</v>
      </c>
      <c r="D13" s="41" t="s">
        <v>6</v>
      </c>
      <c r="E13" s="40" t="s">
        <v>7</v>
      </c>
      <c r="F13" s="15" t="s">
        <v>6</v>
      </c>
      <c r="G13" s="16" t="s">
        <v>7</v>
      </c>
    </row>
    <row outlineLevel="0" r="14">
      <c r="A14" s="17" t="n">
        <v>80</v>
      </c>
      <c r="B14" s="18" t="str">
        <f aca="false" ca="false" dt2D="false" dtr="false" t="normal">CONCATENATE("Отвод 90 Оц-0.5 D", A14)</f>
        <v>Отвод 90 Оц-0.5 D80</v>
      </c>
      <c r="C14" s="43" t="n">
        <v>578</v>
      </c>
      <c r="D14" s="18" t="str">
        <f aca="false" ca="false" dt2D="false" dtr="false" t="normal">CONCATENATE("Отвод 90 Оц-0.7 D", A14)</f>
        <v>Отвод 90 Оц-0.7 D80</v>
      </c>
      <c r="E14" s="43" t="n">
        <v>694</v>
      </c>
      <c r="F14" s="18" t="str">
        <f aca="false" ca="false" dt2D="false" dtr="false" t="normal">CONCATENATE("Отвод 90 304-0.5 D ", $A14)</f>
        <v>Отвод 90 304-0.5 D 80</v>
      </c>
      <c r="G14" s="43" t="n">
        <v>903</v>
      </c>
    </row>
    <row outlineLevel="0" r="15">
      <c r="A15" s="20" t="n">
        <v>90</v>
      </c>
      <c r="B15" s="21" t="str">
        <f aca="false" ca="false" dt2D="false" dtr="false" t="normal">CONCATENATE("Отвод 90 Оц-0.5 D", A15)</f>
        <v>Отвод 90 Оц-0.5 D90</v>
      </c>
      <c r="C15" s="44" t="n">
        <v>602</v>
      </c>
      <c r="D15" s="21" t="str">
        <f aca="false" ca="false" dt2D="false" dtr="false" t="normal">CONCATENATE("Отвод 90 Оц-0.7 D", A15)</f>
        <v>Отвод 90 Оц-0.7 D90</v>
      </c>
      <c r="E15" s="44" t="n">
        <v>722</v>
      </c>
      <c r="F15" s="21" t="str">
        <f aca="false" ca="false" dt2D="false" dtr="false" t="normal">CONCATENATE("Отвод 90 304-0.5 D ", $A15)</f>
        <v>Отвод 90 304-0.5 D 90</v>
      </c>
      <c r="G15" s="44" t="n">
        <v>1026</v>
      </c>
    </row>
    <row outlineLevel="0" r="16">
      <c r="A16" s="23" t="n">
        <v>100</v>
      </c>
      <c r="B16" s="24" t="str">
        <f aca="false" ca="false" dt2D="false" dtr="false" t="normal">CONCATENATE("Отвод 90 Оц-0.5 D", A16)</f>
        <v>Отвод 90 Оц-0.5 D100</v>
      </c>
      <c r="C16" s="45" t="n">
        <v>645</v>
      </c>
      <c r="D16" s="24" t="str">
        <f aca="false" ca="false" dt2D="false" dtr="false" t="normal">CONCATENATE("Отвод 90 Оц-0.7 D", A16)</f>
        <v>Отвод 90 Оц-0.7 D100</v>
      </c>
      <c r="E16" s="45" t="n">
        <v>774</v>
      </c>
      <c r="F16" s="24" t="str">
        <f aca="false" ca="false" dt2D="false" dtr="false" t="normal">CONCATENATE("Отвод 90 304-0.5 D ", $A16)</f>
        <v>Отвод 90 304-0.5 D 100</v>
      </c>
      <c r="G16" s="45" t="n">
        <v>1146</v>
      </c>
    </row>
    <row customHeight="true" ht="15.75" outlineLevel="0" r="17">
      <c r="A17" s="20" t="n">
        <v>110</v>
      </c>
      <c r="B17" s="21" t="str">
        <f aca="false" ca="false" dt2D="false" dtr="false" t="normal">CONCATENATE("Отвод 90 Оц-0.5 D", A17)</f>
        <v>Отвод 90 Оц-0.5 D110</v>
      </c>
      <c r="C17" s="44" t="n">
        <v>693</v>
      </c>
      <c r="D17" s="21" t="str">
        <f aca="false" ca="false" dt2D="false" dtr="false" t="normal">CONCATENATE("Отвод 90 Оц-0.7 D", A17)</f>
        <v>Отвод 90 Оц-0.7 D110</v>
      </c>
      <c r="E17" s="44" t="n">
        <v>832</v>
      </c>
      <c r="F17" s="21" t="str">
        <f aca="false" ca="false" dt2D="false" dtr="false" t="normal">CONCATENATE("Отвод 90 304-0.5 D ", $A17)</f>
        <v>Отвод 90 304-0.5 D 110</v>
      </c>
      <c r="G17" s="44" t="n">
        <v>1275</v>
      </c>
      <c r="H17" s="26" t="n"/>
    </row>
    <row outlineLevel="0" r="18">
      <c r="A18" s="23" t="n">
        <v>120</v>
      </c>
      <c r="B18" s="24" t="str">
        <f aca="false" ca="false" dt2D="false" dtr="false" t="normal">CONCATENATE("Отвод 90 Оц-0.5 D", A18)</f>
        <v>Отвод 90 Оц-0.5 D120</v>
      </c>
      <c r="C18" s="45" t="n">
        <v>738</v>
      </c>
      <c r="D18" s="24" t="str">
        <f aca="false" ca="false" dt2D="false" dtr="false" t="normal">CONCATENATE("Отвод 90 Оц-0.7 D", A18)</f>
        <v>Отвод 90 Оц-0.7 D120</v>
      </c>
      <c r="E18" s="45" t="n">
        <v>886</v>
      </c>
      <c r="F18" s="24" t="str">
        <f aca="false" ca="false" dt2D="false" dtr="false" t="normal">CONCATENATE("Отвод 90 304-0.5 D ", $A18)</f>
        <v>Отвод 90 304-0.5 D 120</v>
      </c>
      <c r="G18" s="45" t="n">
        <v>1418</v>
      </c>
    </row>
    <row customHeight="true" ht="15" outlineLevel="0" r="19">
      <c r="A19" s="20" t="n">
        <v>130</v>
      </c>
      <c r="B19" s="21" t="str">
        <f aca="false" ca="false" dt2D="false" dtr="false" t="normal">CONCATENATE("Отвод 90 Оц-0.5 D", A19)</f>
        <v>Отвод 90 Оц-0.5 D130</v>
      </c>
      <c r="C19" s="44" t="n">
        <v>784</v>
      </c>
      <c r="D19" s="21" t="str">
        <f aca="false" ca="false" dt2D="false" dtr="false" t="normal">CONCATENATE("Отвод 90 Оц-0.7 D", A19)</f>
        <v>Отвод 90 Оц-0.7 D130</v>
      </c>
      <c r="E19" s="44" t="n">
        <v>941</v>
      </c>
      <c r="F19" s="21" t="str">
        <f aca="false" ca="false" dt2D="false" dtr="false" t="normal">CONCATENATE("Отвод 90 304-0.5 D ", $A19)</f>
        <v>Отвод 90 304-0.5 D 130</v>
      </c>
      <c r="G19" s="44" t="n">
        <v>1571</v>
      </c>
    </row>
    <row outlineLevel="0" r="20">
      <c r="A20" s="23" t="n">
        <v>140</v>
      </c>
      <c r="B20" s="24" t="str">
        <f aca="false" ca="false" dt2D="false" dtr="false" t="normal">CONCATENATE("Отвод 90 Оц-0.5 D", A20)</f>
        <v>Отвод 90 Оц-0.5 D140</v>
      </c>
      <c r="C20" s="45" t="n">
        <v>827</v>
      </c>
      <c r="D20" s="24" t="str">
        <f aca="false" ca="false" dt2D="false" dtr="false" t="normal">CONCATENATE("Отвод 90 Оц-0.7 D", A20)</f>
        <v>Отвод 90 Оц-0.7 D140</v>
      </c>
      <c r="E20" s="45" t="n">
        <v>992</v>
      </c>
      <c r="F20" s="24" t="str">
        <f aca="false" ca="false" dt2D="false" dtr="false" t="normal">CONCATENATE("Отвод 90 304-0.5 D ", $A20)</f>
        <v>Отвод 90 304-0.5 D 140</v>
      </c>
      <c r="G20" s="45" t="n">
        <v>1731</v>
      </c>
    </row>
    <row outlineLevel="0" r="21">
      <c r="A21" s="20" t="n">
        <v>150</v>
      </c>
      <c r="B21" s="21" t="str">
        <f aca="false" ca="false" dt2D="false" dtr="false" t="normal">CONCATENATE("Отвод 90 Оц-0.5 D", A21)</f>
        <v>Отвод 90 Оц-0.5 D150</v>
      </c>
      <c r="C21" s="44" t="n">
        <v>874</v>
      </c>
      <c r="D21" s="21" t="str">
        <f aca="false" ca="false" dt2D="false" dtr="false" t="normal">CONCATENATE("Отвод 90 Оц-0.7 D", A21)</f>
        <v>Отвод 90 Оц-0.7 D150</v>
      </c>
      <c r="E21" s="44" t="n">
        <v>1049</v>
      </c>
      <c r="F21" s="21" t="str">
        <f aca="false" ca="false" dt2D="false" dtr="false" t="normal">CONCATENATE("Отвод 90 304-0.5 D ", $A21)</f>
        <v>Отвод 90 304-0.5 D 150</v>
      </c>
      <c r="G21" s="44" t="n">
        <v>1906</v>
      </c>
    </row>
    <row outlineLevel="0" r="22">
      <c r="A22" s="23" t="n">
        <v>160</v>
      </c>
      <c r="B22" s="24" t="str">
        <f aca="false" ca="false" dt2D="false" dtr="false" t="normal">CONCATENATE("Отвод 90 Оц-0.5 D", A22)</f>
        <v>Отвод 90 Оц-0.5 D160</v>
      </c>
      <c r="C22" s="45" t="n">
        <v>925</v>
      </c>
      <c r="D22" s="24" t="str">
        <f aca="false" ca="false" dt2D="false" dtr="false" t="normal">CONCATENATE("Отвод 90 Оц-0.7 D", A22)</f>
        <v>Отвод 90 Оц-0.7 D160</v>
      </c>
      <c r="E22" s="45" t="n">
        <v>1110</v>
      </c>
      <c r="F22" s="24" t="str">
        <f aca="false" ca="false" dt2D="false" dtr="false" t="normal">CONCATENATE("Отвод 90 304-0.5 D ", $A22)</f>
        <v>Отвод 90 304-0.5 D 160</v>
      </c>
      <c r="G22" s="45" t="n">
        <v>2091</v>
      </c>
    </row>
    <row outlineLevel="0" r="23">
      <c r="A23" s="20" t="n">
        <v>170</v>
      </c>
      <c r="B23" s="21" t="str">
        <f aca="false" ca="false" dt2D="false" dtr="false" t="normal">CONCATENATE("Отвод 90 Оц-0.5 D", A23)</f>
        <v>Отвод 90 Оц-0.5 D170</v>
      </c>
      <c r="C23" s="44" t="n">
        <v>966</v>
      </c>
      <c r="D23" s="21" t="str">
        <f aca="false" ca="false" dt2D="false" dtr="false" t="normal">CONCATENATE("Отвод 90 Оц-0.7 D", A23)</f>
        <v>Отвод 90 Оц-0.7 D170</v>
      </c>
      <c r="E23" s="44" t="n">
        <v>1159</v>
      </c>
      <c r="F23" s="21" t="str">
        <f aca="false" ca="false" dt2D="false" dtr="false" t="normal">CONCATENATE("Отвод 90 304-0.5 D ", $A23)</f>
        <v>Отвод 90 304-0.5 D 170</v>
      </c>
      <c r="G23" s="44" t="n">
        <v>2284</v>
      </c>
    </row>
    <row outlineLevel="0" r="24">
      <c r="A24" s="23" t="n">
        <v>180</v>
      </c>
      <c r="B24" s="24" t="str">
        <f aca="false" ca="false" dt2D="false" dtr="false" t="normal">CONCATENATE("Отвод 90 Оц-0.5 D", A24)</f>
        <v>Отвод 90 Оц-0.5 D180</v>
      </c>
      <c r="C24" s="45" t="n">
        <v>1010</v>
      </c>
      <c r="D24" s="24" t="str">
        <f aca="false" ca="false" dt2D="false" dtr="false" t="normal">CONCATENATE("Отвод 90 Оц-0.7 D", A24)</f>
        <v>Отвод 90 Оц-0.7 D180</v>
      </c>
      <c r="E24" s="45" t="n">
        <v>1212</v>
      </c>
      <c r="F24" s="24" t="str">
        <f aca="false" ca="false" dt2D="false" dtr="false" t="normal">CONCATENATE("Отвод 90 304-0.5 D ", $A24)</f>
        <v>Отвод 90 304-0.5 D 180</v>
      </c>
      <c r="G24" s="45" t="n">
        <v>2491</v>
      </c>
      <c r="H24" s="4" t="n"/>
    </row>
    <row outlineLevel="0" r="25">
      <c r="A25" s="20" t="n">
        <v>190</v>
      </c>
      <c r="B25" s="21" t="str">
        <f aca="false" ca="false" dt2D="false" dtr="false" t="normal">CONCATENATE("Отвод 90 Оц-0.5 D", A25)</f>
        <v>Отвод 90 Оц-0.5 D190</v>
      </c>
      <c r="C25" s="44" t="n">
        <v>1056</v>
      </c>
      <c r="D25" s="21" t="str">
        <f aca="false" ca="false" dt2D="false" dtr="false" t="normal">CONCATENATE("Отвод 90 Оц-0.7 D", A25)</f>
        <v>Отвод 90 Оц-0.7 D190</v>
      </c>
      <c r="E25" s="44" t="n">
        <v>1267</v>
      </c>
      <c r="F25" s="21" t="str">
        <f aca="false" ca="false" dt2D="false" dtr="false" t="normal">CONCATENATE("Отвод 90 304-0.5 D ", $A25)</f>
        <v>Отвод 90 304-0.5 D 190</v>
      </c>
      <c r="G25" s="44" t="n">
        <v>2708</v>
      </c>
    </row>
    <row outlineLevel="0" r="26">
      <c r="A26" s="23" t="n">
        <v>200</v>
      </c>
      <c r="B26" s="24" t="str">
        <f aca="false" ca="false" dt2D="false" dtr="false" t="normal">CONCATENATE("Отвод 90 Оц-0.5 D", A26)</f>
        <v>Отвод 90 Оц-0.5 D200</v>
      </c>
      <c r="C26" s="45" t="n">
        <v>1102</v>
      </c>
      <c r="D26" s="24" t="str">
        <f aca="false" ca="false" dt2D="false" dtr="false" t="normal">CONCATENATE("Отвод 90 Оц-0.7 D", A26)</f>
        <v>Отвод 90 Оц-0.7 D200</v>
      </c>
      <c r="E26" s="45" t="n">
        <v>1322</v>
      </c>
      <c r="F26" s="24" t="str">
        <f aca="false" ca="false" dt2D="false" dtr="false" t="normal">CONCATENATE("Отвод 90 304-0.5 D ", $A26)</f>
        <v>Отвод 90 304-0.5 D 200</v>
      </c>
      <c r="G26" s="45" t="n">
        <v>2935</v>
      </c>
    </row>
    <row outlineLevel="0" r="27">
      <c r="A27" s="20" t="n">
        <v>210</v>
      </c>
      <c r="B27" s="21" t="str">
        <f aca="false" ca="false" dt2D="false" dtr="false" t="normal">CONCATENATE("Отвод 90 Оц-0.5 D", A27)</f>
        <v>Отвод 90 Оц-0.5 D210</v>
      </c>
      <c r="C27" s="44" t="n">
        <v>1149</v>
      </c>
      <c r="D27" s="21" t="str">
        <f aca="false" ca="false" dt2D="false" dtr="false" t="normal">CONCATENATE("Отвод 90 Оц-0.7 D", A27)</f>
        <v>Отвод 90 Оц-0.7 D210</v>
      </c>
      <c r="E27" s="44" t="n">
        <v>1379</v>
      </c>
      <c r="F27" s="21" t="str">
        <f aca="false" ca="false" dt2D="false" dtr="false" t="normal">CONCATENATE("Отвод 90 304-0.5 D ", $A27)</f>
        <v>Отвод 90 304-0.5 D 210</v>
      </c>
      <c r="G27" s="44" t="n">
        <v>3171</v>
      </c>
    </row>
    <row outlineLevel="0" r="28">
      <c r="A28" s="23" t="n">
        <v>220</v>
      </c>
      <c r="B28" s="24" t="str">
        <f aca="false" ca="false" dt2D="false" dtr="false" t="normal">CONCATENATE("Отвод 90 Оц-0.5 D", A28)</f>
        <v>Отвод 90 Оц-0.5 D220</v>
      </c>
      <c r="C28" s="45" t="n">
        <v>1200</v>
      </c>
      <c r="D28" s="24" t="str">
        <f aca="false" ca="false" dt2D="false" dtr="false" t="normal">CONCATENATE("Отвод 90 Оц-0.7 D", A28)</f>
        <v>Отвод 90 Оц-0.7 D220</v>
      </c>
      <c r="E28" s="45" t="n">
        <v>1440</v>
      </c>
      <c r="F28" s="24" t="str">
        <f aca="false" ca="false" dt2D="false" dtr="false" t="normal">CONCATENATE("Отвод 90 304-0.5 D ", $A28)</f>
        <v>Отвод 90 304-0.5 D 220</v>
      </c>
      <c r="G28" s="45" t="n">
        <v>3420</v>
      </c>
    </row>
    <row outlineLevel="0" r="29">
      <c r="A29" s="20" t="n">
        <v>230</v>
      </c>
      <c r="B29" s="21" t="str">
        <f aca="false" ca="false" dt2D="false" dtr="false" t="normal">CONCATENATE("Отвод 90 Оц-0.5 D", A29)</f>
        <v>Отвод 90 Оц-0.5 D230</v>
      </c>
      <c r="C29" s="44" t="n">
        <v>1259</v>
      </c>
      <c r="D29" s="21" t="str">
        <f aca="false" ca="false" dt2D="false" dtr="false" t="normal">CONCATENATE("Отвод 90 Оц-0.7 D", A29)</f>
        <v>Отвод 90 Оц-0.7 D230</v>
      </c>
      <c r="E29" s="44" t="n">
        <v>1511</v>
      </c>
      <c r="F29" s="21" t="str">
        <f aca="false" ca="false" dt2D="false" dtr="false" t="normal">CONCATENATE("Отвод 90 304-0.5 D ", $A29)</f>
        <v>Отвод 90 304-0.5 D 230</v>
      </c>
      <c r="G29" s="44" t="n">
        <v>3681</v>
      </c>
    </row>
    <row outlineLevel="0" r="30">
      <c r="A30" s="23" t="n">
        <v>240</v>
      </c>
      <c r="B30" s="24" t="str">
        <f aca="false" ca="false" dt2D="false" dtr="false" t="normal">CONCATENATE("Отвод 90 Оц-0.5 D", A30)</f>
        <v>Отвод 90 Оц-0.5 D240</v>
      </c>
      <c r="C30" s="45" t="n">
        <v>1268</v>
      </c>
      <c r="D30" s="24" t="str">
        <f aca="false" ca="false" dt2D="false" dtr="false" t="normal">CONCATENATE("Отвод 90 Оц-0.7 D", A30)</f>
        <v>Отвод 90 Оц-0.7 D240</v>
      </c>
      <c r="E30" s="45" t="n">
        <v>1522</v>
      </c>
      <c r="F30" s="24" t="str">
        <f aca="false" ca="false" dt2D="false" dtr="false" t="normal">CONCATENATE("Отвод 90 304-0.5 D ", $A30)</f>
        <v>Отвод 90 304-0.5 D 240</v>
      </c>
      <c r="G30" s="45" t="n">
        <v>3949</v>
      </c>
    </row>
    <row outlineLevel="0" r="31">
      <c r="A31" s="20" t="n">
        <v>250</v>
      </c>
      <c r="B31" s="21" t="str">
        <f aca="false" ca="false" dt2D="false" dtr="false" t="normal">CONCATENATE("Отвод 90 Оц-0.5 D", A31)</f>
        <v>Отвод 90 Оц-0.5 D250</v>
      </c>
      <c r="C31" s="44" t="n">
        <v>1367</v>
      </c>
      <c r="D31" s="21" t="str">
        <f aca="false" ca="false" dt2D="false" dtr="false" t="normal">CONCATENATE("Отвод 90 Оц-0.7 D", A31)</f>
        <v>Отвод 90 Оц-0.7 D250</v>
      </c>
      <c r="E31" s="44" t="n">
        <v>1640</v>
      </c>
      <c r="F31" s="21" t="str">
        <f aca="false" ca="false" dt2D="false" dtr="false" t="normal">CONCATENATE("Отвод 90 304-0.5 D ", $A31)</f>
        <v>Отвод 90 304-0.5 D 250</v>
      </c>
      <c r="G31" s="44" t="n">
        <v>4233</v>
      </c>
    </row>
    <row outlineLevel="0" r="32">
      <c r="A32" s="23" t="n">
        <v>260</v>
      </c>
      <c r="B32" s="24" t="str">
        <f aca="false" ca="false" dt2D="false" dtr="false" t="normal">CONCATENATE("Отвод 90 Оц-0.5 D", A32)</f>
        <v>Отвод 90 Оц-0.5 D260</v>
      </c>
      <c r="C32" s="45" t="n">
        <v>1437</v>
      </c>
      <c r="D32" s="24" t="str">
        <f aca="false" ca="false" dt2D="false" dtr="false" t="normal">CONCATENATE("Отвод 90 Оц-0.7 D", A32)</f>
        <v>Отвод 90 Оц-0.7 D260</v>
      </c>
      <c r="E32" s="45" t="n">
        <v>1724</v>
      </c>
      <c r="F32" s="24" t="str">
        <f aca="false" ca="false" dt2D="false" dtr="false" t="normal">CONCATENATE("Отвод 90 304-0.5 D ", $A32)</f>
        <v>Отвод 90 304-0.5 D 260</v>
      </c>
      <c r="G32" s="45" t="n">
        <v>4522</v>
      </c>
    </row>
    <row outlineLevel="0" r="33">
      <c r="A33" s="20" t="n">
        <v>270</v>
      </c>
      <c r="B33" s="21" t="str">
        <f aca="false" ca="false" dt2D="false" dtr="false" t="normal">CONCATENATE("Отвод 90 Оц-0.5 D", A33)</f>
        <v>Отвод 90 Оц-0.5 D270</v>
      </c>
      <c r="C33" s="44" t="n">
        <v>1502</v>
      </c>
      <c r="D33" s="21" t="str">
        <f aca="false" ca="false" dt2D="false" dtr="false" t="normal">CONCATENATE("Отвод 90 Оц-0.7 D", A33)</f>
        <v>Отвод 90 Оц-0.7 D270</v>
      </c>
      <c r="E33" s="44" t="n">
        <v>1802</v>
      </c>
      <c r="F33" s="21" t="str">
        <f aca="false" ca="false" dt2D="false" dtr="false" t="normal">CONCATENATE("Отвод 90 304-0.5 D ", $A33)</f>
        <v>Отвод 90 304-0.5 D 270</v>
      </c>
      <c r="G33" s="44" t="n">
        <v>4825</v>
      </c>
    </row>
    <row outlineLevel="0" r="34">
      <c r="A34" s="23" t="n">
        <v>280</v>
      </c>
      <c r="B34" s="24" t="str">
        <f aca="false" ca="false" dt2D="false" dtr="false" t="normal">CONCATENATE("Отвод 90 Оц-0.5 D", A34)</f>
        <v>Отвод 90 Оц-0.5 D280</v>
      </c>
      <c r="C34" s="45" t="n">
        <v>1568</v>
      </c>
      <c r="D34" s="24" t="str">
        <f aca="false" ca="false" dt2D="false" dtr="false" t="normal">CONCATENATE("Отвод 90 Оц-0.7 D", A34)</f>
        <v>Отвод 90 Оц-0.7 D280</v>
      </c>
      <c r="E34" s="45" t="n">
        <v>1882</v>
      </c>
      <c r="F34" s="24" t="str">
        <f aca="false" ca="false" dt2D="false" dtr="false" t="normal">CONCATENATE("Отвод 90 304-0.5 D ", $A34)</f>
        <v>Отвод 90 304-0.5 D 280</v>
      </c>
      <c r="G34" s="45" t="n">
        <v>5138</v>
      </c>
    </row>
    <row outlineLevel="0" r="35">
      <c r="A35" s="20" t="n">
        <v>290</v>
      </c>
      <c r="B35" s="21" t="str">
        <f aca="false" ca="false" dt2D="false" dtr="false" t="normal">CONCATENATE("Отвод 90 Оц-0.5 D", A35)</f>
        <v>Отвод 90 Оц-0.5 D290</v>
      </c>
      <c r="C35" s="44" t="n">
        <v>1628</v>
      </c>
      <c r="D35" s="21" t="str">
        <f aca="false" ca="false" dt2D="false" dtr="false" t="normal">CONCATENATE("Отвод 90 Оц-0.7 D", A35)</f>
        <v>Отвод 90 Оц-0.7 D290</v>
      </c>
      <c r="E35" s="44" t="n">
        <v>1954</v>
      </c>
      <c r="F35" s="21" t="str">
        <f aca="false" ca="false" dt2D="false" dtr="false" t="normal">CONCATENATE("Отвод 90 304-0.5 D ", $A35)</f>
        <v>Отвод 90 304-0.5 D 290</v>
      </c>
      <c r="G35" s="44" t="n">
        <v>5462</v>
      </c>
    </row>
    <row outlineLevel="0" r="36">
      <c r="A36" s="23" t="n">
        <v>300</v>
      </c>
      <c r="B36" s="24" t="str">
        <f aca="false" ca="false" dt2D="false" dtr="false" t="normal">CONCATENATE("Отвод 90 Оц-0.5 D", A36)</f>
        <v>Отвод 90 Оц-0.5 D300</v>
      </c>
      <c r="C36" s="45" t="n">
        <v>1691</v>
      </c>
      <c r="D36" s="24" t="str">
        <f aca="false" ca="false" dt2D="false" dtr="false" t="normal">CONCATENATE("Отвод 90 Оц-0.7 D", A36)</f>
        <v>Отвод 90 Оц-0.7 D300</v>
      </c>
      <c r="E36" s="45" t="n">
        <v>2029</v>
      </c>
      <c r="F36" s="24" t="str">
        <f aca="false" ca="false" dt2D="false" dtr="false" t="normal">CONCATENATE("Отвод 90 304-0.5 D ", $A36)</f>
        <v>Отвод 90 304-0.5 D 300</v>
      </c>
      <c r="G36" s="45" t="n">
        <v>5795</v>
      </c>
    </row>
    <row outlineLevel="0" r="37">
      <c r="A37" s="20" t="n">
        <v>310</v>
      </c>
      <c r="B37" s="21" t="str">
        <f aca="false" ca="false" dt2D="false" dtr="false" t="normal">CONCATENATE("Отвод 90 Оц-0.5 D", A37)</f>
        <v>Отвод 90 Оц-0.5 D310</v>
      </c>
      <c r="C37" s="44" t="n">
        <v>1771</v>
      </c>
      <c r="D37" s="21" t="str">
        <f aca="false" ca="false" dt2D="false" dtr="false" t="normal">CONCATENATE("Отвод 90 Оц-0.7 D", A37)</f>
        <v>Отвод 90 Оц-0.7 D310</v>
      </c>
      <c r="E37" s="44" t="n">
        <v>2125</v>
      </c>
      <c r="F37" s="21" t="str">
        <f aca="false" ca="false" dt2D="false" dtr="false" t="normal">CONCATENATE("Отвод 90 304-0.5 D ", $A37)</f>
        <v>Отвод 90 304-0.5 D 310</v>
      </c>
      <c r="G37" s="44" t="n">
        <v>6141</v>
      </c>
    </row>
    <row outlineLevel="0" r="38">
      <c r="A38" s="23" t="n">
        <v>320</v>
      </c>
      <c r="B38" s="24" t="str">
        <f aca="false" ca="false" dt2D="false" dtr="false" t="normal">CONCATENATE("Отвод 90 Оц-0.5 D", A38)</f>
        <v>Отвод 90 Оц-0.5 D320</v>
      </c>
      <c r="C38" s="45" t="n">
        <v>1831</v>
      </c>
      <c r="D38" s="24" t="str">
        <f aca="false" ca="false" dt2D="false" dtr="false" t="normal">CONCATENATE("Отвод 90 Оц-0.7 D", A38)</f>
        <v>Отвод 90 Оц-0.7 D320</v>
      </c>
      <c r="E38" s="45" t="n">
        <v>2197</v>
      </c>
      <c r="F38" s="24" t="str">
        <f aca="false" ca="false" dt2D="false" dtr="false" t="normal">CONCATENATE("Отвод 90 304-0.5 D ", $A38)</f>
        <v>Отвод 90 304-0.5 D 320</v>
      </c>
      <c r="G38" s="45" t="n">
        <v>6495</v>
      </c>
    </row>
    <row outlineLevel="0" r="39">
      <c r="A39" s="20" t="n">
        <v>330</v>
      </c>
      <c r="B39" s="21" t="str">
        <f aca="false" ca="false" dt2D="false" dtr="false" t="normal">CONCATENATE("Отвод 90 Оц-0.5 D", A39)</f>
        <v>Отвод 90 Оц-0.5 D330</v>
      </c>
      <c r="C39" s="44" t="n">
        <v>1904</v>
      </c>
      <c r="D39" s="21" t="str">
        <f aca="false" ca="false" dt2D="false" dtr="false" t="normal">CONCATENATE("Отвод 90 Оц-0.7 D", A39)</f>
        <v>Отвод 90 Оц-0.7 D330</v>
      </c>
      <c r="E39" s="44" t="n">
        <v>2285</v>
      </c>
      <c r="F39" s="21" t="str">
        <f aca="false" ca="false" dt2D="false" dtr="false" t="normal">CONCATENATE("Отвод 90 304-0.5 D ", $A39)</f>
        <v>Отвод 90 304-0.5 D 330</v>
      </c>
      <c r="G39" s="44" t="n">
        <v>6864</v>
      </c>
    </row>
    <row outlineLevel="0" r="40">
      <c r="A40" s="23" t="n">
        <v>340</v>
      </c>
      <c r="B40" s="24" t="str">
        <f aca="false" ca="false" dt2D="false" dtr="false" t="normal">CONCATENATE("Отвод 90 Оц-0.5 D", A40)</f>
        <v>Отвод 90 Оц-0.5 D340</v>
      </c>
      <c r="C40" s="45" t="n">
        <v>1989</v>
      </c>
      <c r="D40" s="24" t="str">
        <f aca="false" ca="false" dt2D="false" dtr="false" t="normal">CONCATENATE("Отвод 90 Оц-0.7 D", A40)</f>
        <v>Отвод 90 Оц-0.7 D340</v>
      </c>
      <c r="E40" s="45" t="n">
        <v>2387</v>
      </c>
      <c r="F40" s="24" t="str">
        <f aca="false" ca="false" dt2D="false" dtr="false" t="normal">CONCATENATE("Отвод 90 304-0.5 D ", $A40)</f>
        <v>Отвод 90 304-0.5 D 340</v>
      </c>
      <c r="G40" s="45" t="n">
        <v>7242</v>
      </c>
    </row>
    <row outlineLevel="0" r="41">
      <c r="A41" s="20" t="n">
        <v>350</v>
      </c>
      <c r="B41" s="21" t="str">
        <f aca="false" ca="false" dt2D="false" dtr="false" t="normal">CONCATENATE("Отвод 90 Оц-0.5 D", A41)</f>
        <v>Отвод 90 Оц-0.5 D350</v>
      </c>
      <c r="C41" s="44" t="n">
        <v>2061</v>
      </c>
      <c r="D41" s="21" t="str">
        <f aca="false" ca="false" dt2D="false" dtr="false" t="normal">CONCATENATE("Отвод 90 Оц-0.7 D", A41)</f>
        <v>Отвод 90 Оц-0.7 D350</v>
      </c>
      <c r="E41" s="44" t="n">
        <v>2473</v>
      </c>
      <c r="F41" s="21" t="str">
        <f aca="false" ca="false" dt2D="false" dtr="false" t="normal">CONCATENATE("Отвод 90 304-0.5 D ", $A41)</f>
        <v>Отвод 90 304-0.5 D 350</v>
      </c>
      <c r="G41" s="44" t="n">
        <v>7629</v>
      </c>
    </row>
    <row outlineLevel="0" r="42">
      <c r="A42" s="23" t="n">
        <v>360</v>
      </c>
      <c r="B42" s="24" t="str">
        <f aca="false" ca="false" dt2D="false" dtr="false" t="normal">CONCATENATE("Отвод 90 Оц-0.5 D", A42)</f>
        <v>Отвод 90 Оц-0.5 D360</v>
      </c>
      <c r="C42" s="45" t="n">
        <v>2136</v>
      </c>
      <c r="D42" s="24" t="str">
        <f aca="false" ca="false" dt2D="false" dtr="false" t="normal">CONCATENATE("Отвод 90 Оц-0.7 D", A42)</f>
        <v>Отвод 90 Оц-0.7 D360</v>
      </c>
      <c r="E42" s="45" t="n">
        <v>2563</v>
      </c>
      <c r="F42" s="24" t="str">
        <f aca="false" ca="false" dt2D="false" dtr="false" t="normal">CONCATENATE("Отвод 90 304-0.5 D ", $A42)</f>
        <v>Отвод 90 304-0.5 D 360</v>
      </c>
      <c r="G42" s="45" t="n">
        <v>8026</v>
      </c>
    </row>
    <row outlineLevel="0" r="43">
      <c r="A43" s="20" t="n">
        <v>370</v>
      </c>
      <c r="B43" s="21" t="str">
        <f aca="false" ca="false" dt2D="false" dtr="false" t="normal">CONCATENATE("Отвод 90 Оц-0.5 D", A43)</f>
        <v>Отвод 90 Оц-0.5 D370</v>
      </c>
      <c r="C43" s="44" t="n">
        <v>2214</v>
      </c>
      <c r="D43" s="21" t="str">
        <f aca="false" ca="false" dt2D="false" dtr="false" t="normal">CONCATENATE("Отвод 90 Оц-0.7 D", A43)</f>
        <v>Отвод 90 Оц-0.7 D370</v>
      </c>
      <c r="E43" s="44" t="n">
        <v>2657</v>
      </c>
      <c r="F43" s="21" t="str">
        <f aca="false" ca="false" dt2D="false" dtr="false" t="normal">CONCATENATE("Отвод 90 304-0.5 D ", $A43)</f>
        <v>Отвод 90 304-0.5 D 370</v>
      </c>
      <c r="G43" s="44" t="n">
        <v>8436</v>
      </c>
    </row>
    <row outlineLevel="0" r="44">
      <c r="A44" s="23" t="n">
        <v>380</v>
      </c>
      <c r="B44" s="24" t="str">
        <f aca="false" ca="false" dt2D="false" dtr="false" t="normal">CONCATENATE("Отвод 90 Оц-0.5 D", A44)</f>
        <v>Отвод 90 Оц-0.5 D380</v>
      </c>
      <c r="C44" s="45" t="n">
        <v>2291</v>
      </c>
      <c r="D44" s="24" t="str">
        <f aca="false" ca="false" dt2D="false" dtr="false" t="normal">CONCATENATE("Отвод 90 Оц-0.7 D", A44)</f>
        <v>Отвод 90 Оц-0.7 D380</v>
      </c>
      <c r="E44" s="45" t="n">
        <v>2749</v>
      </c>
      <c r="F44" s="24" t="str">
        <f aca="false" ca="false" dt2D="false" dtr="false" t="normal">CONCATENATE("Отвод 90 304-0.5 D ", $A44)</f>
        <v>Отвод 90 304-0.5 D 380</v>
      </c>
      <c r="G44" s="45" t="n">
        <v>8858</v>
      </c>
    </row>
    <row outlineLevel="0" r="45">
      <c r="A45" s="20" t="n">
        <v>390</v>
      </c>
      <c r="B45" s="21" t="str">
        <f aca="false" ca="false" dt2D="false" dtr="false" t="normal">CONCATENATE("Отвод 90 Оц-0.5 D", A45)</f>
        <v>Отвод 90 Оц-0.5 D390</v>
      </c>
      <c r="C45" s="44" t="n">
        <v>2371</v>
      </c>
      <c r="D45" s="21" t="str">
        <f aca="false" ca="false" dt2D="false" dtr="false" t="normal">CONCATENATE("Отвод 90 Оц-0.7 D", A45)</f>
        <v>Отвод 90 Оц-0.7 D390</v>
      </c>
      <c r="E45" s="44" t="n">
        <v>2845</v>
      </c>
      <c r="F45" s="21" t="str">
        <f aca="false" ca="false" dt2D="false" dtr="false" t="normal">CONCATENATE("Отвод 90 304-0.5 D ", $A45)</f>
        <v>Отвод 90 304-0.5 D 390</v>
      </c>
      <c r="G45" s="44" t="n">
        <v>9288</v>
      </c>
    </row>
    <row outlineLevel="0" r="46">
      <c r="A46" s="23" t="n">
        <v>400</v>
      </c>
      <c r="B46" s="24" t="str">
        <f aca="false" ca="false" dt2D="false" dtr="false" t="normal">CONCATENATE("Отвод 90 Оц-0.5 D", A46)</f>
        <v>Отвод 90 Оц-0.5 D400</v>
      </c>
      <c r="C46" s="45" t="n">
        <v>2741</v>
      </c>
      <c r="D46" s="24" t="str">
        <f aca="false" ca="false" dt2D="false" dtr="false" t="normal">CONCATENATE("Отвод 90 Оц-0.7 D", A46)</f>
        <v>Отвод 90 Оц-0.7 D400</v>
      </c>
      <c r="E46" s="45" t="n">
        <v>3289</v>
      </c>
      <c r="F46" s="24" t="str">
        <f aca="false" ca="false" dt2D="false" dtr="false" t="normal">CONCATENATE("Отвод 90 304-0.5 D ", $A46)</f>
        <v>Отвод 90 304-0.5 D 400</v>
      </c>
      <c r="G46" s="45" t="n">
        <v>9729</v>
      </c>
    </row>
    <row outlineLevel="0" r="47">
      <c r="A47" s="20" t="n">
        <v>410</v>
      </c>
      <c r="B47" s="21" t="str">
        <f aca="false" ca="false" dt2D="false" dtr="false" t="normal">CONCATENATE("Отвод 90 Оц-0.5 D", A47)</f>
        <v>Отвод 90 Оц-0.5 D410</v>
      </c>
      <c r="C47" s="44" t="n">
        <v>2827</v>
      </c>
      <c r="D47" s="21" t="str">
        <f aca="false" ca="false" dt2D="false" dtr="false" t="normal">CONCATENATE("Отвод 90 Оц-0.7 D", A47)</f>
        <v>Отвод 90 Оц-0.7 D410</v>
      </c>
      <c r="E47" s="44" t="n">
        <v>3392</v>
      </c>
      <c r="F47" s="21" t="str">
        <f aca="false" ca="false" dt2D="false" dtr="false" t="normal">CONCATENATE("Отвод 90 304-0.5 D ", $A47)</f>
        <v>Отвод 90 304-0.5 D 410</v>
      </c>
      <c r="G47" s="44" t="n">
        <v>10183</v>
      </c>
    </row>
    <row outlineLevel="0" r="48">
      <c r="A48" s="23" t="n">
        <v>420</v>
      </c>
      <c r="B48" s="24" t="str">
        <f aca="false" ca="false" dt2D="false" dtr="false" t="normal">CONCATENATE("Отвод 90 Оц-0.5 D", A48)</f>
        <v>Отвод 90 Оц-0.5 D420</v>
      </c>
      <c r="C48" s="45" t="n">
        <v>2910</v>
      </c>
      <c r="D48" s="24" t="str">
        <f aca="false" ca="false" dt2D="false" dtr="false" t="normal">CONCATENATE("Отвод 90 Оц-0.7 D", A48)</f>
        <v>Отвод 90 Оц-0.7 D420</v>
      </c>
      <c r="E48" s="45" t="n">
        <v>3492</v>
      </c>
      <c r="F48" s="24" t="str">
        <f aca="false" ca="false" dt2D="false" dtr="false" t="normal">CONCATENATE("Отвод 90 304-0.5 D ", $A48)</f>
        <v>Отвод 90 304-0.5 D 420</v>
      </c>
      <c r="G48" s="45" t="n">
        <v>10646</v>
      </c>
    </row>
    <row outlineLevel="0" r="49">
      <c r="A49" s="20" t="n">
        <v>430</v>
      </c>
      <c r="B49" s="21" t="str">
        <f aca="false" ca="false" dt2D="false" dtr="false" t="normal">CONCATENATE("Отвод 90 Оц-0.5 D", A49)</f>
        <v>Отвод 90 Оц-0.5 D430</v>
      </c>
      <c r="C49" s="44" t="n">
        <v>3003</v>
      </c>
      <c r="D49" s="21" t="str">
        <f aca="false" ca="false" dt2D="false" dtr="false" t="normal">CONCATENATE("Отвод 90 Оц-0.7 D", A49)</f>
        <v>Отвод 90 Оц-0.7 D430</v>
      </c>
      <c r="E49" s="44" t="n">
        <v>3604</v>
      </c>
      <c r="F49" s="21" t="str">
        <f aca="false" ca="false" dt2D="false" dtr="false" t="normal">CONCATENATE("Отвод 90 304-0.5 D ", $A49)</f>
        <v>Отвод 90 304-0.5 D 430</v>
      </c>
      <c r="G49" s="44" t="n">
        <v>11120</v>
      </c>
    </row>
    <row outlineLevel="0" r="50">
      <c r="A50" s="23" t="n">
        <v>440</v>
      </c>
      <c r="B50" s="24" t="str">
        <f aca="false" ca="false" dt2D="false" dtr="false" t="normal">CONCATENATE("Отвод 90 Оц-0.5 D", A50)</f>
        <v>Отвод 90 Оц-0.5 D440</v>
      </c>
      <c r="C50" s="45" t="n">
        <v>3093</v>
      </c>
      <c r="D50" s="24" t="str">
        <f aca="false" ca="false" dt2D="false" dtr="false" t="normal">CONCATENATE("Отвод 90 Оц-0.7 D", A50)</f>
        <v>Отвод 90 Оц-0.7 D440</v>
      </c>
      <c r="E50" s="45" t="n">
        <v>3712</v>
      </c>
      <c r="F50" s="24" t="str">
        <f aca="false" ca="false" dt2D="false" dtr="false" t="normal">CONCATENATE("Отвод 90 304-0.5 D ", $A50)</f>
        <v>Отвод 90 304-0.5 D 440</v>
      </c>
      <c r="G50" s="45" t="n">
        <v>11604</v>
      </c>
    </row>
    <row outlineLevel="0" r="51">
      <c r="A51" s="20" t="n">
        <v>450</v>
      </c>
      <c r="B51" s="21" t="str">
        <f aca="false" ca="false" dt2D="false" dtr="false" t="normal">CONCATENATE("Отвод 90 Оц-0.5 D", A51)</f>
        <v>Отвод 90 Оц-0.5 D450</v>
      </c>
      <c r="C51" s="44" t="n">
        <v>3205</v>
      </c>
      <c r="D51" s="21" t="str">
        <f aca="false" ca="false" dt2D="false" dtr="false" t="normal">CONCATENATE("Отвод 90 Оц-0.7 D", A51)</f>
        <v>Отвод 90 Оц-0.7 D450</v>
      </c>
      <c r="E51" s="44" t="n">
        <v>3846</v>
      </c>
      <c r="F51" s="21" t="str">
        <f aca="false" ca="false" dt2D="false" dtr="false" t="normal">CONCATENATE("Отвод 90 304-0.5 D ", $A51)</f>
        <v>Отвод 90 304-0.5 D 450</v>
      </c>
      <c r="G51" s="44" t="n">
        <v>12099</v>
      </c>
    </row>
    <row outlineLevel="0" r="52">
      <c r="A52" s="23" t="n">
        <v>460</v>
      </c>
      <c r="B52" s="24" t="str">
        <f aca="false" ca="false" dt2D="false" dtr="false" t="normal">CONCATENATE("Отвод 90 Оц-0.5 D", A52)</f>
        <v>Отвод 90 Оц-0.5 D460</v>
      </c>
      <c r="C52" s="45" t="n">
        <v>3328</v>
      </c>
      <c r="D52" s="24" t="str">
        <f aca="false" ca="false" dt2D="false" dtr="false" t="normal">CONCATENATE("Отвод 90 Оц-0.7 D", A52)</f>
        <v>Отвод 90 Оц-0.7 D460</v>
      </c>
      <c r="E52" s="45" t="n">
        <v>3994</v>
      </c>
      <c r="F52" s="24" t="str">
        <f aca="false" ca="false" dt2D="false" dtr="false" t="normal">CONCATENATE("Отвод 90 304-0.5 D ", $A52)</f>
        <v>Отвод 90 304-0.5 D 460</v>
      </c>
      <c r="G52" s="45" t="n">
        <v>12603</v>
      </c>
    </row>
    <row outlineLevel="0" r="53">
      <c r="A53" s="20" t="n">
        <v>470</v>
      </c>
      <c r="B53" s="21" t="str">
        <f aca="false" ca="false" dt2D="false" dtr="false" t="normal">CONCATENATE("Отвод 90 Оц-0.5 D", A53)</f>
        <v>Отвод 90 Оц-0.5 D470</v>
      </c>
      <c r="C53" s="44" t="n">
        <v>3461</v>
      </c>
      <c r="D53" s="21" t="str">
        <f aca="false" ca="false" dt2D="false" dtr="false" t="normal">CONCATENATE("Отвод 90 Оц-0.7 D", A53)</f>
        <v>Отвод 90 Оц-0.7 D470</v>
      </c>
      <c r="E53" s="44" t="n">
        <v>4153</v>
      </c>
      <c r="F53" s="21" t="str">
        <f aca="false" ca="false" dt2D="false" dtr="false" t="normal">CONCATENATE("Отвод 90 304-0.5 D ", $A53)</f>
        <v>Отвод 90 304-0.5 D 470</v>
      </c>
      <c r="G53" s="44" t="n">
        <v>13122</v>
      </c>
    </row>
    <row outlineLevel="0" r="54">
      <c r="A54" s="23" t="n">
        <v>480</v>
      </c>
      <c r="B54" s="24" t="str">
        <f aca="false" ca="false" dt2D="false" dtr="false" t="normal">CONCATENATE("Отвод 90 Оц-0.5 D", A54)</f>
        <v>Отвод 90 Оц-0.5 D480</v>
      </c>
      <c r="C54" s="45" t="n">
        <v>3594</v>
      </c>
      <c r="D54" s="24" t="str">
        <f aca="false" ca="false" dt2D="false" dtr="false" t="normal">CONCATENATE("Отвод 90 Оц-0.7 D", A54)</f>
        <v>Отвод 90 Оц-0.7 D480</v>
      </c>
      <c r="E54" s="45" t="n">
        <v>4313</v>
      </c>
      <c r="F54" s="24" t="str">
        <f aca="false" ca="false" dt2D="false" dtr="false" t="normal">CONCATENATE("Отвод 90 304-0.5 D ", $A54)</f>
        <v>Отвод 90 304-0.5 D 480</v>
      </c>
      <c r="G54" s="45" t="n">
        <v>13649</v>
      </c>
    </row>
    <row outlineLevel="0" r="55">
      <c r="A55" s="20" t="n">
        <v>490</v>
      </c>
      <c r="B55" s="21" t="str">
        <f aca="false" ca="false" dt2D="false" dtr="false" t="normal">CONCATENATE("Отвод 90 Оц-0.5 D", A55)</f>
        <v>Отвод 90 Оц-0.5 D490</v>
      </c>
      <c r="C55" s="44" t="n">
        <v>3726</v>
      </c>
      <c r="D55" s="21" t="str">
        <f aca="false" ca="false" dt2D="false" dtr="false" t="normal">CONCATENATE("Отвод 90 Оц-0.7 D", A55)</f>
        <v>Отвод 90 Оц-0.7 D490</v>
      </c>
      <c r="E55" s="44" t="n">
        <v>4471</v>
      </c>
      <c r="F55" s="21" t="str">
        <f aca="false" ca="false" dt2D="false" dtr="false" t="normal">CONCATENATE("Отвод 90 304-0.5 D ", $A55)</f>
        <v>Отвод 90 304-0.5 D 490</v>
      </c>
      <c r="G55" s="44" t="n">
        <v>14188</v>
      </c>
    </row>
    <row outlineLevel="0" r="56">
      <c r="A56" s="23" t="n">
        <v>500</v>
      </c>
      <c r="B56" s="24" t="str">
        <f aca="false" ca="false" dt2D="false" dtr="false" t="normal">CONCATENATE("Отвод 90 Оц-0.5 D", A56)</f>
        <v>Отвод 90 Оц-0.5 D500</v>
      </c>
      <c r="C56" s="45" t="n">
        <v>3867</v>
      </c>
      <c r="D56" s="24" t="str">
        <f aca="false" ca="false" dt2D="false" dtr="false" t="normal">CONCATENATE("Отвод 90 Оц-0.7 D", A56)</f>
        <v>Отвод 90 Оц-0.7 D500</v>
      </c>
      <c r="E56" s="45" t="n">
        <v>4640</v>
      </c>
      <c r="F56" s="24" t="str">
        <f aca="false" ca="false" dt2D="false" dtr="false" t="normal">CONCATENATE("Отвод 90 304-0.5 D ", $A56)</f>
        <v>Отвод 90 304-0.5 D 500</v>
      </c>
      <c r="G56" s="45" t="n">
        <v>14736</v>
      </c>
    </row>
    <row outlineLevel="0" r="57">
      <c r="A57" s="20" t="n">
        <v>510</v>
      </c>
      <c r="B57" s="21" t="str">
        <f aca="false" ca="false" dt2D="false" dtr="false" t="normal">CONCATENATE("Отвод 90 Оц-0.5 D", A57)</f>
        <v>Отвод 90 Оц-0.5 D510</v>
      </c>
      <c r="C57" s="44" t="n">
        <v>4005</v>
      </c>
      <c r="D57" s="21" t="str">
        <f aca="false" ca="false" dt2D="false" dtr="false" t="normal">CONCATENATE("Отвод 90 Оц-0.7 D", A57)</f>
        <v>Отвод 90 Оц-0.7 D510</v>
      </c>
      <c r="E57" s="44" t="n">
        <v>4806</v>
      </c>
      <c r="F57" s="21" t="str">
        <f aca="false" ca="false" dt2D="false" dtr="false" t="normal">CONCATENATE("Отвод 90 304-0.5 D ", $A57)</f>
        <v>Отвод 90 304-0.5 D 510</v>
      </c>
      <c r="G57" s="44" t="n">
        <v>15296</v>
      </c>
    </row>
    <row outlineLevel="0" r="58">
      <c r="A58" s="23" t="n">
        <v>520</v>
      </c>
      <c r="B58" s="24" t="str">
        <f aca="false" ca="false" dt2D="false" dtr="false" t="normal">CONCATENATE("Отвод 90 Оц-0.5 D", A58)</f>
        <v>Отвод 90 Оц-0.5 D520</v>
      </c>
      <c r="C58" s="45" t="n">
        <v>4146</v>
      </c>
      <c r="D58" s="24" t="str">
        <f aca="false" ca="false" dt2D="false" dtr="false" t="normal">CONCATENATE("Отвод 90 Оц-0.7 D", A58)</f>
        <v>Отвод 90 Оц-0.7 D520</v>
      </c>
      <c r="E58" s="45" t="n">
        <v>4975</v>
      </c>
      <c r="F58" s="24" t="str">
        <f aca="false" ca="false" dt2D="false" dtr="false" t="normal">CONCATENATE("Отвод 90 304-0.5 D ", $A58)</f>
        <v>Отвод 90 304-0.5 D 520</v>
      </c>
      <c r="G58" s="45" t="n">
        <v>15866</v>
      </c>
    </row>
    <row outlineLevel="0" r="59">
      <c r="A59" s="20" t="n">
        <v>530</v>
      </c>
      <c r="B59" s="21" t="str">
        <f aca="false" ca="false" dt2D="false" dtr="false" t="normal">CONCATENATE("Отвод 90 Оц-0.5 D", A59)</f>
        <v>Отвод 90 Оц-0.5 D530</v>
      </c>
      <c r="C59" s="44" t="n">
        <v>4294</v>
      </c>
      <c r="D59" s="21" t="str">
        <f aca="false" ca="false" dt2D="false" dtr="false" t="normal">CONCATENATE("Отвод 90 Оц-0.7 D", A59)</f>
        <v>Отвод 90 Оц-0.7 D530</v>
      </c>
      <c r="E59" s="44" t="n">
        <v>5153</v>
      </c>
      <c r="F59" s="21" t="str">
        <f aca="false" ca="false" dt2D="false" dtr="false" t="normal">CONCATENATE("Отвод 90 304-0.5 D ", $A59)</f>
        <v>Отвод 90 304-0.5 D 530</v>
      </c>
      <c r="G59" s="44" t="n">
        <v>16448</v>
      </c>
    </row>
    <row outlineLevel="0" r="60">
      <c r="A60" s="23" t="n">
        <v>540</v>
      </c>
      <c r="B60" s="24" t="str">
        <f aca="false" ca="false" dt2D="false" dtr="false" t="normal">CONCATENATE("Отвод 90 Оц-0.5 D", A60)</f>
        <v>Отвод 90 Оц-0.5 D540</v>
      </c>
      <c r="C60" s="45" t="n">
        <v>4440</v>
      </c>
      <c r="D60" s="24" t="str">
        <f aca="false" ca="false" dt2D="false" dtr="false" t="normal">CONCATENATE("Отвод 90 Оц-0.7 D", A60)</f>
        <v>Отвод 90 Оц-0.7 D540</v>
      </c>
      <c r="E60" s="45" t="n">
        <v>5328</v>
      </c>
      <c r="F60" s="24" t="str">
        <f aca="false" ca="false" dt2D="false" dtr="false" t="normal">CONCATENATE("Отвод 90 304-0.5 D ", $A60)</f>
        <v>Отвод 90 304-0.5 D 540</v>
      </c>
      <c r="G60" s="45" t="n">
        <v>17038</v>
      </c>
    </row>
    <row outlineLevel="0" r="61">
      <c r="A61" s="20" t="n">
        <v>550</v>
      </c>
      <c r="B61" s="21" t="str">
        <f aca="false" ca="false" dt2D="false" dtr="false" t="normal">CONCATENATE("Отвод 90 Оц-0.5 D", A61)</f>
        <v>Отвод 90 Оц-0.5 D550</v>
      </c>
      <c r="C61" s="44" t="n">
        <v>4946</v>
      </c>
      <c r="D61" s="21" t="str">
        <f aca="false" ca="false" dt2D="false" dtr="false" t="normal">CONCATENATE("Отвод 90 Оц-0.7 D", A61)</f>
        <v>Отвод 90 Оц-0.7 D550</v>
      </c>
      <c r="E61" s="44" t="n">
        <v>5935</v>
      </c>
      <c r="F61" s="21" t="str">
        <f aca="false" ca="false" dt2D="false" dtr="false" t="normal">CONCATENATE("Отвод 90 304-0.5 D ", $A61)</f>
        <v>Отвод 90 304-0.5 D 550</v>
      </c>
      <c r="G61" s="44" t="n">
        <v>17642</v>
      </c>
    </row>
    <row outlineLevel="0" r="62">
      <c r="A62" s="23" t="n">
        <v>560</v>
      </c>
      <c r="B62" s="24" t="str">
        <f aca="false" ca="false" dt2D="false" dtr="false" t="normal">CONCATENATE("Отвод 90 Оц-0.5 D", A62)</f>
        <v>Отвод 90 Оц-0.5 D560</v>
      </c>
      <c r="C62" s="45" t="n">
        <v>5101</v>
      </c>
      <c r="D62" s="24" t="str">
        <f aca="false" ca="false" dt2D="false" dtr="false" t="normal">CONCATENATE("Отвод 90 Оц-0.7 D", A62)</f>
        <v>Отвод 90 Оц-0.7 D560</v>
      </c>
      <c r="E62" s="45" t="n">
        <v>6121</v>
      </c>
      <c r="F62" s="24" t="str">
        <f aca="false" ca="false" dt2D="false" dtr="false" t="normal">CONCATENATE("Отвод 90 304-0.5 D ", $A62)</f>
        <v>Отвод 90 304-0.5 D 560</v>
      </c>
      <c r="G62" s="45" t="n">
        <v>18256</v>
      </c>
    </row>
    <row outlineLevel="0" r="63">
      <c r="A63" s="20" t="n">
        <v>570</v>
      </c>
      <c r="B63" s="21" t="str">
        <f aca="false" ca="false" dt2D="false" dtr="false" t="normal">CONCATENATE("Отвод 90 Оц-0.5 D", A63)</f>
        <v>Отвод 90 Оц-0.5 D570</v>
      </c>
      <c r="C63" s="44" t="n">
        <v>5262</v>
      </c>
      <c r="D63" s="21" t="str">
        <f aca="false" ca="false" dt2D="false" dtr="false" t="normal">CONCATENATE("Отвод 90 Оц-0.7 D", A63)</f>
        <v>Отвод 90 Оц-0.7 D570</v>
      </c>
      <c r="E63" s="44" t="n">
        <v>6314</v>
      </c>
      <c r="F63" s="21" t="str">
        <f aca="false" ca="false" dt2D="false" dtr="false" t="normal">CONCATENATE("Отвод 90 304-0.5 D ", $A63)</f>
        <v>Отвод 90 304-0.5 D 570</v>
      </c>
      <c r="G63" s="44" t="n">
        <v>18880</v>
      </c>
    </row>
    <row outlineLevel="0" r="64">
      <c r="A64" s="23" t="n">
        <v>580</v>
      </c>
      <c r="B64" s="24" t="str">
        <f aca="false" ca="false" dt2D="false" dtr="false" t="normal">CONCATENATE("Отвод 90 Оц-0.5 D", A64)</f>
        <v>Отвод 90 Оц-0.5 D580</v>
      </c>
      <c r="C64" s="45" t="n">
        <v>5424</v>
      </c>
      <c r="D64" s="24" t="str">
        <f aca="false" ca="false" dt2D="false" dtr="false" t="normal">CONCATENATE("Отвод 90 Оц-0.7 D", A64)</f>
        <v>Отвод 90 Оц-0.7 D580</v>
      </c>
      <c r="E64" s="45" t="n">
        <v>6509</v>
      </c>
      <c r="F64" s="24" t="str">
        <f aca="false" ca="false" dt2D="false" dtr="false" t="normal">CONCATENATE("Отвод 90 304-0.5 D ", $A64)</f>
        <v>Отвод 90 304-0.5 D 580</v>
      </c>
      <c r="G64" s="45" t="n">
        <v>19513</v>
      </c>
    </row>
    <row outlineLevel="0" r="65">
      <c r="A65" s="20" t="n">
        <v>590</v>
      </c>
      <c r="B65" s="21" t="str">
        <f aca="false" ca="false" dt2D="false" dtr="false" t="normal">CONCATENATE("Отвод 90 Оц-0.5 D", A65)</f>
        <v>Отвод 90 Оц-0.5 D590</v>
      </c>
      <c r="C65" s="44" t="n">
        <v>5590</v>
      </c>
      <c r="D65" s="21" t="str">
        <f aca="false" ca="false" dt2D="false" dtr="false" t="normal">CONCATENATE("Отвод 90 Оц-0.7 D", A65)</f>
        <v>Отвод 90 Оц-0.7 D590</v>
      </c>
      <c r="E65" s="44" t="n">
        <v>6708</v>
      </c>
      <c r="F65" s="21" t="str">
        <f aca="false" ca="false" dt2D="false" dtr="false" t="normal">CONCATENATE("Отвод 90 304-0.5 D ", $A65)</f>
        <v>Отвод 90 304-0.5 D 590</v>
      </c>
      <c r="G65" s="44" t="n">
        <v>20159</v>
      </c>
    </row>
    <row outlineLevel="0" r="66">
      <c r="A66" s="23" t="n">
        <v>600</v>
      </c>
      <c r="B66" s="24" t="str">
        <f aca="false" ca="false" dt2D="false" dtr="false" t="normal">CONCATENATE("Отвод 90 Оц-0.5 D", A66)</f>
        <v>Отвод 90 Оц-0.5 D600</v>
      </c>
      <c r="C66" s="45" t="n">
        <v>5755</v>
      </c>
      <c r="D66" s="24" t="str">
        <f aca="false" ca="false" dt2D="false" dtr="false" t="normal">CONCATENATE("Отвод 90 Оц-0.7 D", A66)</f>
        <v>Отвод 90 Оц-0.7 D600</v>
      </c>
      <c r="E66" s="45" t="n">
        <v>6906</v>
      </c>
      <c r="F66" s="24" t="str">
        <f aca="false" ca="false" dt2D="false" dtr="false" t="normal">CONCATENATE("Отвод 90 304-0.5 D ", $A66)</f>
        <v>Отвод 90 304-0.5 D 600</v>
      </c>
      <c r="G66" s="45" t="n">
        <v>20815</v>
      </c>
    </row>
    <row outlineLevel="0" r="67">
      <c r="A67" s="20" t="n">
        <v>610</v>
      </c>
      <c r="B67" s="21" t="str">
        <f aca="false" ca="false" dt2D="false" dtr="false" t="normal">CONCATENATE("Отвод 90 Оц-0.5 D", A67)</f>
        <v>Отвод 90 Оц-0.5 D610</v>
      </c>
      <c r="C67" s="44" t="n">
        <v>5928</v>
      </c>
      <c r="D67" s="21" t="str">
        <f aca="false" ca="false" dt2D="false" dtr="false" t="normal">CONCATENATE("Отвод 90 Оц-0.7 D", A67)</f>
        <v>Отвод 90 Оц-0.7 D610</v>
      </c>
      <c r="E67" s="44" t="n">
        <v>7114</v>
      </c>
      <c r="F67" s="21" t="str">
        <f aca="false" ca="false" dt2D="false" dtr="false" t="normal">CONCATENATE("Отвод 90 304-0.5 D ", $A67)</f>
        <v>Отвод 90 304-0.5 D 610</v>
      </c>
      <c r="G67" s="44" t="n">
        <v>21482</v>
      </c>
    </row>
    <row outlineLevel="0" r="68">
      <c r="A68" s="23" t="n">
        <v>620</v>
      </c>
      <c r="B68" s="24" t="str">
        <f aca="false" ca="false" dt2D="false" dtr="false" t="normal">CONCATENATE("Отвод 90 Оц-0.5 D", A68)</f>
        <v>Отвод 90 Оц-0.5 D620</v>
      </c>
      <c r="C68" s="45" t="n">
        <v>6094</v>
      </c>
      <c r="D68" s="24" t="str">
        <f aca="false" ca="false" dt2D="false" dtr="false" t="normal">CONCATENATE("Отвод 90 Оц-0.7 D", A68)</f>
        <v>Отвод 90 Оц-0.7 D620</v>
      </c>
      <c r="E68" s="45" t="n">
        <v>7313</v>
      </c>
      <c r="F68" s="24" t="str">
        <f aca="false" ca="false" dt2D="false" dtr="false" t="normal">CONCATENATE("Отвод 90 304-0.5 D ", $A68)</f>
        <v>Отвод 90 304-0.5 D 620</v>
      </c>
      <c r="G68" s="45" t="n">
        <v>22159</v>
      </c>
    </row>
    <row outlineLevel="0" r="69">
      <c r="A69" s="20" t="n">
        <v>630</v>
      </c>
      <c r="B69" s="21" t="str">
        <f aca="false" ca="false" dt2D="false" dtr="false" t="normal">CONCATENATE("Отвод 90 Оц-0.5 D", A69)</f>
        <v>Отвод 90 Оц-0.5 D630</v>
      </c>
      <c r="C69" s="44" t="n">
        <v>6270</v>
      </c>
      <c r="D69" s="21" t="str">
        <f aca="false" ca="false" dt2D="false" dtr="false" t="normal">CONCATENATE("Отвод 90 Оц-0.7 D", A69)</f>
        <v>Отвод 90 Оц-0.7 D630</v>
      </c>
      <c r="E69" s="44" t="n">
        <v>7524</v>
      </c>
      <c r="F69" s="21" t="str">
        <f aca="false" ca="false" dt2D="false" dtr="false" t="normal">CONCATENATE("Отвод 90 304-0.5 D ", $A69)</f>
        <v>Отвод 90 304-0.5 D 630</v>
      </c>
      <c r="G69" s="44" t="n">
        <v>22849</v>
      </c>
    </row>
    <row outlineLevel="0" r="70">
      <c r="A70" s="23" t="n">
        <v>640</v>
      </c>
      <c r="B70" s="24" t="str">
        <f aca="false" ca="false" dt2D="false" dtr="false" t="normal">CONCATENATE("Отвод 90 Оц-0.5 D", A70)</f>
        <v>Отвод 90 Оц-0.5 D640</v>
      </c>
      <c r="C70" s="45" t="n">
        <v>6448</v>
      </c>
      <c r="D70" s="24" t="str">
        <f aca="false" ca="false" dt2D="false" dtr="false" t="normal">CONCATENATE("Отвод 90 Оц-0.7 D", A70)</f>
        <v>Отвод 90 Оц-0.7 D640</v>
      </c>
      <c r="E70" s="45" t="n">
        <v>7738</v>
      </c>
      <c r="F70" s="24" t="str">
        <f aca="false" ca="false" dt2D="false" dtr="false" t="normal">CONCATENATE("Отвод 90 304-0.5 D ", $A70)</f>
        <v>Отвод 90 304-0.5 D 640</v>
      </c>
      <c r="G70" s="45" t="n">
        <v>23548</v>
      </c>
    </row>
    <row outlineLevel="0" r="71">
      <c r="A71" s="20" t="n">
        <v>650</v>
      </c>
      <c r="B71" s="21" t="str">
        <f aca="false" ca="false" dt2D="false" dtr="false" t="normal">CONCATENATE("Отвод 90 Оц-0.5 D", A71)</f>
        <v>Отвод 90 Оц-0.5 D650</v>
      </c>
      <c r="C71" s="44" t="n">
        <v>6632</v>
      </c>
      <c r="D71" s="21" t="str">
        <f aca="false" ca="false" dt2D="false" dtr="false" t="normal">CONCATENATE("Отвод 90 Оц-0.7 D", A71)</f>
        <v>Отвод 90 Оц-0.7 D650</v>
      </c>
      <c r="E71" s="44" t="n">
        <v>7958</v>
      </c>
      <c r="F71" s="21" t="str">
        <f aca="false" ca="false" dt2D="false" dtr="false" t="normal">CONCATENATE("Отвод 90 304-0.5 D ", $A71)</f>
        <v>Отвод 90 304-0.5 D 650</v>
      </c>
      <c r="G71" s="44" t="n">
        <v>24255</v>
      </c>
    </row>
    <row outlineLevel="0" r="72">
      <c r="A72" s="23" t="n">
        <v>660</v>
      </c>
      <c r="B72" s="24" t="str">
        <f aca="false" ca="false" dt2D="false" dtr="false" t="normal">CONCATENATE("Отвод 90 Оц-0.5 D", A72)</f>
        <v>Отвод 90 Оц-0.5 D660</v>
      </c>
      <c r="C72" s="45" t="n">
        <v>6811</v>
      </c>
      <c r="D72" s="24" t="str">
        <f aca="false" ca="false" dt2D="false" dtr="false" t="normal">CONCATENATE("Отвод 90 Оц-0.7 D", A72)</f>
        <v>Отвод 90 Оц-0.7 D660</v>
      </c>
      <c r="E72" s="45" t="n">
        <v>8173</v>
      </c>
      <c r="F72" s="24" t="str">
        <f aca="false" ca="false" dt2D="false" dtr="false" t="normal">CONCATENATE("Отвод 90 304-0.5 D ", $A72)</f>
        <v>Отвод 90 304-0.5 D 660</v>
      </c>
      <c r="G72" s="45" t="n">
        <v>24976</v>
      </c>
    </row>
    <row outlineLevel="0" r="73">
      <c r="A73" s="20" t="n">
        <v>670</v>
      </c>
      <c r="B73" s="21" t="str">
        <f aca="false" ca="false" dt2D="false" dtr="false" t="normal">CONCATENATE("Отвод 90 Оц-0.5 D", A73)</f>
        <v>Отвод 90 Оц-0.5 D670</v>
      </c>
      <c r="C73" s="44" t="n">
        <v>6998</v>
      </c>
      <c r="D73" s="21" t="str">
        <f aca="false" ca="false" dt2D="false" dtr="false" t="normal">CONCATENATE("Отвод 90 Оц-0.7 D", A73)</f>
        <v>Отвод 90 Оц-0.7 D670</v>
      </c>
      <c r="E73" s="44" t="n">
        <v>8398</v>
      </c>
      <c r="F73" s="21" t="str">
        <f aca="false" ca="false" dt2D="false" dtr="false" t="normal">CONCATENATE("Отвод 90 304-0.5 D ", $A73)</f>
        <v>Отвод 90 304-0.5 D 670</v>
      </c>
      <c r="G73" s="44" t="n">
        <v>25709</v>
      </c>
    </row>
    <row outlineLevel="0" r="74">
      <c r="A74" s="23" t="n">
        <v>680</v>
      </c>
      <c r="B74" s="24" t="str">
        <f aca="false" ca="false" dt2D="false" dtr="false" t="normal">CONCATENATE("Отвод 90 Оц-0.5 D", A74)</f>
        <v>Отвод 90 Оц-0.5 D680</v>
      </c>
      <c r="C74" s="45" t="n">
        <v>7186</v>
      </c>
      <c r="D74" s="24" t="str">
        <f aca="false" ca="false" dt2D="false" dtr="false" t="normal">CONCATENATE("Отвод 90 Оц-0.7 D", A74)</f>
        <v>Отвод 90 Оц-0.7 D680</v>
      </c>
      <c r="E74" s="45" t="n">
        <v>8623</v>
      </c>
      <c r="F74" s="24" t="str">
        <f aca="false" ca="false" dt2D="false" dtr="false" t="normal">CONCATENATE("Отвод 90 304-0.5 D ", $A74)</f>
        <v>Отвод 90 304-0.5 D 680</v>
      </c>
      <c r="G74" s="45" t="n">
        <v>26450</v>
      </c>
    </row>
    <row outlineLevel="0" r="75">
      <c r="A75" s="20" t="n">
        <v>690</v>
      </c>
      <c r="B75" s="21" t="str">
        <f aca="false" ca="false" dt2D="false" dtr="false" t="normal">CONCATENATE("Отвод 90 Оц-0.5 D", A75)</f>
        <v>Отвод 90 Оц-0.5 D690</v>
      </c>
      <c r="C75" s="44" t="n">
        <v>7378</v>
      </c>
      <c r="D75" s="21" t="str">
        <f aca="false" ca="false" dt2D="false" dtr="false" t="normal">CONCATENATE("Отвод 90 Оц-0.7 D", A75)</f>
        <v>Отвод 90 Оц-0.7 D690</v>
      </c>
      <c r="E75" s="44" t="n">
        <v>8854</v>
      </c>
      <c r="F75" s="21" t="str">
        <f aca="false" ca="false" dt2D="false" dtr="false" t="normal">CONCATENATE("Отвод 90 304-0.5 D ", $A75)</f>
        <v>Отвод 90 304-0.5 D 690</v>
      </c>
      <c r="G75" s="44" t="n">
        <v>27203</v>
      </c>
    </row>
    <row outlineLevel="0" r="76">
      <c r="A76" s="23" t="n">
        <v>700</v>
      </c>
      <c r="B76" s="24" t="str">
        <f aca="false" ca="false" dt2D="false" dtr="false" t="normal">CONCATENATE("Отвод 90 Оц-0.5 D", A76)</f>
        <v>Отвод 90 Оц-0.5 D700</v>
      </c>
      <c r="C76" s="45" t="n">
        <v>7979</v>
      </c>
      <c r="D76" s="24" t="str">
        <f aca="false" ca="false" dt2D="false" dtr="false" t="normal">CONCATENATE("Отвод 90 Оц-0.7 D", A76)</f>
        <v>Отвод 90 Оц-0.7 D700</v>
      </c>
      <c r="E76" s="45" t="n">
        <v>9575</v>
      </c>
      <c r="F76" s="24" t="str">
        <f aca="false" ca="false" dt2D="false" dtr="false" t="normal">CONCATENATE("Отвод 90 304-0.5 D ", $A76)</f>
        <v>Отвод 90 304-0.5 D 700</v>
      </c>
      <c r="G76" s="45" t="n">
        <v>27966</v>
      </c>
    </row>
    <row outlineLevel="0" r="77">
      <c r="A77" s="20" t="n">
        <v>710</v>
      </c>
      <c r="B77" s="21" t="str">
        <f aca="false" ca="false" dt2D="false" dtr="false" t="normal">CONCATENATE("Отвод 90 Оц-0.5 D", A77)</f>
        <v>Отвод 90 Оц-0.5 D710</v>
      </c>
      <c r="C77" s="44" t="n">
        <v>8181</v>
      </c>
      <c r="D77" s="21" t="str">
        <f aca="false" ca="false" dt2D="false" dtr="false" t="normal">CONCATENATE("Отвод 90 Оц-0.7 D", A77)</f>
        <v>Отвод 90 Оц-0.7 D710</v>
      </c>
      <c r="E77" s="44" t="n">
        <v>9817</v>
      </c>
      <c r="F77" s="21" t="str">
        <f aca="false" ca="false" dt2D="false" dtr="false" t="normal">CONCATENATE("Отвод 90 304-0.5 D ", $A77)</f>
        <v>Отвод 90 304-0.5 D 710</v>
      </c>
      <c r="G77" s="44" t="n">
        <v>28741</v>
      </c>
    </row>
    <row outlineLevel="0" r="78">
      <c r="A78" s="23" t="n">
        <v>720</v>
      </c>
      <c r="B78" s="24" t="str">
        <f aca="false" ca="false" dt2D="false" dtr="false" t="normal">CONCATENATE("Отвод 90 Оц-0.5 D", A78)</f>
        <v>Отвод 90 Оц-0.5 D720</v>
      </c>
      <c r="C78" s="45" t="n">
        <v>8382</v>
      </c>
      <c r="D78" s="24" t="str">
        <f aca="false" ca="false" dt2D="false" dtr="false" t="normal">CONCATENATE("Отвод 90 Оц-0.7 D", A78)</f>
        <v>Отвод 90 Оц-0.7 D720</v>
      </c>
      <c r="E78" s="45" t="n">
        <v>10058</v>
      </c>
      <c r="F78" s="24" t="str">
        <f aca="false" ca="false" dt2D="false" dtr="false" t="normal">CONCATENATE("Отвод 90 304-0.5 D ", $A78)</f>
        <v>Отвод 90 304-0.5 D 720</v>
      </c>
      <c r="G78" s="45" t="n">
        <v>29525</v>
      </c>
    </row>
    <row outlineLevel="0" r="79">
      <c r="A79" s="20" t="n">
        <v>730</v>
      </c>
      <c r="B79" s="21" t="str">
        <f aca="false" ca="false" dt2D="false" dtr="false" t="normal">CONCATENATE("Отвод 90 Оц-0.5 D", A79)</f>
        <v>Отвод 90 Оц-0.5 D730</v>
      </c>
      <c r="C79" s="44" t="n">
        <v>8586</v>
      </c>
      <c r="D79" s="21" t="str">
        <f aca="false" ca="false" dt2D="false" dtr="false" t="normal">CONCATENATE("Отвод 90 Оц-0.7 D", A79)</f>
        <v>Отвод 90 Оц-0.7 D730</v>
      </c>
      <c r="E79" s="44" t="n">
        <v>10303</v>
      </c>
      <c r="F79" s="21" t="str">
        <f aca="false" ca="false" dt2D="false" dtr="false" t="normal">CONCATENATE("Отвод 90 304-0.5 D ", $A79)</f>
        <v>Отвод 90 304-0.5 D 730</v>
      </c>
      <c r="G79" s="44" t="n">
        <v>30321</v>
      </c>
    </row>
    <row outlineLevel="0" r="80">
      <c r="A80" s="23" t="n">
        <v>740</v>
      </c>
      <c r="B80" s="24" t="str">
        <f aca="false" ca="false" dt2D="false" dtr="false" t="normal">CONCATENATE("Отвод 90 Оц-0.5 D", A80)</f>
        <v>Отвод 90 Оц-0.5 D740</v>
      </c>
      <c r="C80" s="45" t="n">
        <v>8792</v>
      </c>
      <c r="D80" s="24" t="str">
        <f aca="false" ca="false" dt2D="false" dtr="false" t="normal">CONCATENATE("Отвод 90 Оц-0.7 D", A80)</f>
        <v>Отвод 90 Оц-0.7 D740</v>
      </c>
      <c r="E80" s="45" t="n">
        <v>10550</v>
      </c>
      <c r="F80" s="24" t="str">
        <f aca="false" ca="false" dt2D="false" dtr="false" t="normal">CONCATENATE("Отвод 90 304-0.5 D ", $A80)</f>
        <v>Отвод 90 304-0.5 D 740</v>
      </c>
      <c r="G80" s="45" t="n">
        <v>31125</v>
      </c>
    </row>
    <row outlineLevel="0" r="81">
      <c r="A81" s="20" t="n">
        <v>750</v>
      </c>
      <c r="B81" s="21" t="str">
        <f aca="false" ca="false" dt2D="false" dtr="false" t="normal">CONCATENATE("Отвод 90 Оц-0.5 D", A81)</f>
        <v>Отвод 90 Оц-0.5 D750</v>
      </c>
      <c r="C81" s="44" t="n">
        <v>9003</v>
      </c>
      <c r="D81" s="21" t="str">
        <f aca="false" ca="false" dt2D="false" dtr="false" t="normal">CONCATENATE("Отвод 90 Оц-0.7 D", A81)</f>
        <v>Отвод 90 Оц-0.7 D750</v>
      </c>
      <c r="E81" s="44" t="n">
        <v>10804</v>
      </c>
      <c r="F81" s="21" t="str">
        <f aca="false" ca="false" dt2D="false" dtr="false" t="normal">CONCATENATE("Отвод 90 304-0.5 D ", $A81)</f>
        <v>Отвод 90 304-0.5 D 750</v>
      </c>
      <c r="G81" s="44" t="n">
        <v>31944</v>
      </c>
    </row>
    <row outlineLevel="0" r="82">
      <c r="A82" s="23" t="n">
        <v>760</v>
      </c>
      <c r="B82" s="24" t="str">
        <f aca="false" ca="false" dt2D="false" dtr="false" t="normal">CONCATENATE("Отвод 90 Оц-0.5 D", A82)</f>
        <v>Отвод 90 Оц-0.5 D760</v>
      </c>
      <c r="C82" s="45" t="n">
        <v>9213</v>
      </c>
      <c r="D82" s="24" t="str">
        <f aca="false" ca="false" dt2D="false" dtr="false" t="normal">CONCATENATE("Отвод 90 Оц-0.7 D", A82)</f>
        <v>Отвод 90 Оц-0.7 D760</v>
      </c>
      <c r="E82" s="45" t="n">
        <v>11056</v>
      </c>
      <c r="F82" s="24" t="str">
        <f aca="false" ca="false" dt2D="false" dtr="false" t="normal">CONCATENATE("Отвод 90 304-0.5 D ", $A82)</f>
        <v>Отвод 90 304-0.5 D 760</v>
      </c>
      <c r="G82" s="45" t="n">
        <v>32772</v>
      </c>
    </row>
    <row outlineLevel="0" r="83">
      <c r="A83" s="20" t="n">
        <v>770</v>
      </c>
      <c r="B83" s="21" t="str">
        <f aca="false" ca="false" dt2D="false" dtr="false" t="normal">CONCATENATE("Отвод 90 Оц-0.5 D", A83)</f>
        <v>Отвод 90 Оц-0.5 D770</v>
      </c>
      <c r="C83" s="44" t="n">
        <v>9430</v>
      </c>
      <c r="D83" s="21" t="str">
        <f aca="false" ca="false" dt2D="false" dtr="false" t="normal">CONCATENATE("Отвод 90 Оц-0.7 D", A83)</f>
        <v>Отвод 90 Оц-0.7 D770</v>
      </c>
      <c r="E83" s="44" t="n">
        <v>11316</v>
      </c>
      <c r="F83" s="21" t="str">
        <f aca="false" ca="false" dt2D="false" dtr="false" t="normal">CONCATENATE("Отвод 90 304-0.5 D ", $A83)</f>
        <v>Отвод 90 304-0.5 D 770</v>
      </c>
      <c r="G83" s="44" t="n">
        <v>33609</v>
      </c>
    </row>
    <row outlineLevel="0" r="84">
      <c r="A84" s="23" t="n">
        <v>780</v>
      </c>
      <c r="B84" s="24" t="str">
        <f aca="false" ca="false" dt2D="false" dtr="false" t="normal">CONCATENATE("Отвод 90 Оц-0.5 D", A84)</f>
        <v>Отвод 90 Оц-0.5 D780</v>
      </c>
      <c r="C84" s="45" t="n">
        <v>9645</v>
      </c>
      <c r="D84" s="24" t="str">
        <f aca="false" ca="false" dt2D="false" dtr="false" t="normal">CONCATENATE("Отвод 90 Оц-0.7 D", A84)</f>
        <v>Отвод 90 Оц-0.7 D780</v>
      </c>
      <c r="E84" s="45" t="n">
        <v>11574</v>
      </c>
      <c r="F84" s="24" t="str">
        <f aca="false" ca="false" dt2D="false" dtr="false" t="normal">CONCATENATE("Отвод 90 304-0.5 D ", $A84)</f>
        <v>Отвод 90 304-0.5 D 780</v>
      </c>
      <c r="G84" s="45" t="n">
        <v>34460</v>
      </c>
    </row>
    <row outlineLevel="0" r="85">
      <c r="A85" s="20" t="n">
        <v>790</v>
      </c>
      <c r="B85" s="21" t="str">
        <f aca="false" ca="false" dt2D="false" dtr="false" t="normal">CONCATENATE("Отвод 90 Оц-0.5 D", A85)</f>
        <v>Отвод 90 Оц-0.5 D790</v>
      </c>
      <c r="C85" s="44" t="n">
        <v>9867</v>
      </c>
      <c r="D85" s="21" t="str">
        <f aca="false" ca="false" dt2D="false" dtr="false" t="normal">CONCATENATE("Отвод 90 Оц-0.7 D", A85)</f>
        <v>Отвод 90 Оц-0.7 D790</v>
      </c>
      <c r="E85" s="44" t="n">
        <v>11840</v>
      </c>
      <c r="F85" s="21" t="str">
        <f aca="false" ca="false" dt2D="false" dtr="false" t="normal">CONCATENATE("Отвод 90 304-0.5 D ", $A85)</f>
        <v>Отвод 90 304-0.5 D 790</v>
      </c>
      <c r="G85" s="44" t="n">
        <v>35320</v>
      </c>
    </row>
    <row outlineLevel="0" r="86">
      <c r="A86" s="23" t="n">
        <v>800</v>
      </c>
      <c r="B86" s="24" t="str">
        <f aca="false" ca="false" dt2D="false" dtr="false" t="normal">CONCATENATE("Отвод 90 Оц-0.5 D", A86)</f>
        <v>Отвод 90 Оц-0.5 D800</v>
      </c>
      <c r="C86" s="45" t="n">
        <v>10091</v>
      </c>
      <c r="D86" s="24" t="str">
        <f aca="false" ca="false" dt2D="false" dtr="false" t="normal">CONCATENATE("Отвод 90 Оц-0.7 D", A86)</f>
        <v>Отвод 90 Оц-0.7 D800</v>
      </c>
      <c r="E86" s="45" t="n">
        <v>12109</v>
      </c>
      <c r="F86" s="24" t="str">
        <f aca="false" ca="false" dt2D="false" dtr="false" t="normal">CONCATENATE("Отвод 90 304-0.5 D ", $A86)</f>
        <v>Отвод 90 304-0.5 D 800</v>
      </c>
      <c r="G86" s="45" t="n">
        <v>36189</v>
      </c>
    </row>
    <row outlineLevel="0" r="87">
      <c r="A87" s="20" t="n">
        <v>810</v>
      </c>
      <c r="B87" s="21" t="str">
        <f aca="false" ca="false" dt2D="false" dtr="false" t="normal">CONCATENATE("Отвод 90 Оц-0.5 D", A87)</f>
        <v>Отвод 90 Оц-0.5 D810</v>
      </c>
      <c r="C87" s="44" t="n">
        <v>10318</v>
      </c>
      <c r="D87" s="21" t="str">
        <f aca="false" ca="false" dt2D="false" dtr="false" t="normal">CONCATENATE("Отвод 90 Оц-0.7 D", A87)</f>
        <v>Отвод 90 Оц-0.7 D810</v>
      </c>
      <c r="E87" s="44" t="n">
        <v>12382</v>
      </c>
      <c r="F87" s="21" t="str">
        <f aca="false" ca="false" dt2D="false" dtr="false" t="normal">CONCATENATE("Отвод 90 304-0.5 D ", $A87)</f>
        <v>Отвод 90 304-0.5 D 810</v>
      </c>
      <c r="G87" s="44" t="n">
        <v>37071</v>
      </c>
    </row>
    <row outlineLevel="0" r="88">
      <c r="A88" s="23" t="n">
        <v>820</v>
      </c>
      <c r="B88" s="24" t="str">
        <f aca="false" ca="false" dt2D="false" dtr="false" t="normal">CONCATENATE("Отвод 90 Оц-0.5 D", A88)</f>
        <v>Отвод 90 Оц-0.5 D820</v>
      </c>
      <c r="C88" s="45" t="n">
        <v>10542</v>
      </c>
      <c r="D88" s="24" t="str">
        <f aca="false" ca="false" dt2D="false" dtr="false" t="normal">CONCATENATE("Отвод 90 Оц-0.7 D", A88)</f>
        <v>Отвод 90 Оц-0.7 D820</v>
      </c>
      <c r="E88" s="45" t="n">
        <v>12650</v>
      </c>
      <c r="F88" s="24" t="str">
        <f aca="false" ca="false" dt2D="false" dtr="false" t="normal">CONCATENATE("Отвод 90 304-0.5 D ", $A88)</f>
        <v>Отвод 90 304-0.5 D 820</v>
      </c>
      <c r="G88" s="45" t="n">
        <v>37964</v>
      </c>
    </row>
    <row outlineLevel="0" r="89">
      <c r="A89" s="20" t="n">
        <v>830</v>
      </c>
      <c r="B89" s="21" t="str">
        <f aca="false" ca="false" dt2D="false" dtr="false" t="normal">CONCATENATE("Отвод 90 Оц-0.5 D", A89)</f>
        <v>Отвод 90 Оц-0.5 D830</v>
      </c>
      <c r="C89" s="44" t="n">
        <v>10776</v>
      </c>
      <c r="D89" s="21" t="str">
        <f aca="false" ca="false" dt2D="false" dtr="false" t="normal">CONCATENATE("Отвод 90 Оц-0.7 D", A89)</f>
        <v>Отвод 90 Оц-0.7 D830</v>
      </c>
      <c r="E89" s="44" t="n">
        <v>12931</v>
      </c>
      <c r="F89" s="21" t="str">
        <f aca="false" ca="false" dt2D="false" dtr="false" t="normal">CONCATENATE("Отвод 90 304-0.5 D ", $A89)</f>
        <v>Отвод 90 304-0.5 D 830</v>
      </c>
      <c r="G89" s="44" t="n">
        <v>38865</v>
      </c>
    </row>
    <row outlineLevel="0" r="90">
      <c r="A90" s="23" t="n">
        <v>840</v>
      </c>
      <c r="B90" s="24" t="str">
        <f aca="false" ca="false" dt2D="false" dtr="false" t="normal">CONCATENATE("Отвод 90 Оц-0.5 D", A90)</f>
        <v>Отвод 90 Оц-0.5 D840</v>
      </c>
      <c r="C90" s="45" t="n">
        <v>11008</v>
      </c>
      <c r="D90" s="24" t="str">
        <f aca="false" ca="false" dt2D="false" dtr="false" t="normal">CONCATENATE("Отвод 90 Оц-0.7 D", A90)</f>
        <v>Отвод 90 Оц-0.7 D840</v>
      </c>
      <c r="E90" s="45" t="n">
        <v>13210</v>
      </c>
      <c r="F90" s="24" t="str">
        <f aca="false" ca="false" dt2D="false" dtr="false" t="normal">CONCATENATE("Отвод 90 304-0.5 D ", $A90)</f>
        <v>Отвод 90 304-0.5 D 840</v>
      </c>
      <c r="G90" s="45" t="n">
        <v>39778</v>
      </c>
    </row>
    <row outlineLevel="0" r="91">
      <c r="A91" s="20" t="n">
        <v>850</v>
      </c>
      <c r="B91" s="21" t="str">
        <f aca="false" ca="false" dt2D="false" dtr="false" t="normal">CONCATENATE("Отвод 90 Оц-0.5 D", A91)</f>
        <v>Отвод 90 Оц-0.5 D850</v>
      </c>
      <c r="C91" s="44" t="n">
        <v>11701</v>
      </c>
      <c r="D91" s="21" t="str">
        <f aca="false" ca="false" dt2D="false" dtr="false" t="normal">CONCATENATE("Отвод 90 Оц-0.7 D", A91)</f>
        <v>Отвод 90 Оц-0.7 D850</v>
      </c>
      <c r="E91" s="44" t="n">
        <v>14041</v>
      </c>
      <c r="F91" s="21" t="str">
        <f aca="false" ca="false" dt2D="false" dtr="false" t="normal">CONCATENATE("Отвод 90 304-0.5 D ", $A91)</f>
        <v>Отвод 90 304-0.5 D 850</v>
      </c>
      <c r="G91" s="44" t="n">
        <v>40703</v>
      </c>
    </row>
    <row outlineLevel="0" r="92">
      <c r="A92" s="23" t="n">
        <v>860</v>
      </c>
      <c r="B92" s="24" t="str">
        <f aca="false" ca="false" dt2D="false" dtr="false" t="normal">CONCATENATE("Отвод 90 Оц-0.5 D", A92)</f>
        <v>Отвод 90 Оц-0.5 D860</v>
      </c>
      <c r="C92" s="45" t="n">
        <v>11941</v>
      </c>
      <c r="D92" s="24" t="str">
        <f aca="false" ca="false" dt2D="false" dtr="false" t="normal">CONCATENATE("Отвод 90 Оц-0.7 D", A92)</f>
        <v>Отвод 90 Оц-0.7 D860</v>
      </c>
      <c r="E92" s="45" t="n">
        <v>14329</v>
      </c>
      <c r="F92" s="24" t="str">
        <f aca="false" ca="false" dt2D="false" dtr="false" t="normal">CONCATENATE("Отвод 90 304-0.5 D ", $A92)</f>
        <v>Отвод 90 304-0.5 D 860</v>
      </c>
      <c r="G92" s="45" t="n">
        <v>41637</v>
      </c>
    </row>
    <row outlineLevel="0" r="93">
      <c r="A93" s="20" t="n">
        <v>870</v>
      </c>
      <c r="B93" s="21" t="str">
        <f aca="false" ca="false" dt2D="false" dtr="false" t="normal">CONCATENATE("Отвод 90 Оц-0.5 D", A93)</f>
        <v>Отвод 90 Оц-0.5 D870</v>
      </c>
      <c r="C93" s="44" t="n">
        <v>12189</v>
      </c>
      <c r="D93" s="21" t="str">
        <f aca="false" ca="false" dt2D="false" dtr="false" t="normal">CONCATENATE("Отвод 90 Оц-0.7 D", A93)</f>
        <v>Отвод 90 Оц-0.7 D870</v>
      </c>
      <c r="E93" s="44" t="n">
        <v>14627</v>
      </c>
      <c r="F93" s="21" t="str">
        <f aca="false" ca="false" dt2D="false" dtr="false" t="normal">CONCATENATE("Отвод 90 304-0.5 D ", $A93)</f>
        <v>Отвод 90 304-0.5 D 870</v>
      </c>
      <c r="G93" s="44" t="n">
        <v>42584</v>
      </c>
    </row>
    <row outlineLevel="0" r="94">
      <c r="A94" s="23" t="n">
        <v>880</v>
      </c>
      <c r="B94" s="24" t="str">
        <f aca="false" ca="false" dt2D="false" dtr="false" t="normal">CONCATENATE("Отвод 90 Оц-0.5 D", A94)</f>
        <v>Отвод 90 Оц-0.5 D880</v>
      </c>
      <c r="C94" s="45" t="n">
        <v>12434</v>
      </c>
      <c r="D94" s="24" t="str">
        <f aca="false" ca="false" dt2D="false" dtr="false" t="normal">CONCATENATE("Отвод 90 Оц-0.7 D", A94)</f>
        <v>Отвод 90 Оц-0.7 D880</v>
      </c>
      <c r="E94" s="45" t="n">
        <v>14921</v>
      </c>
      <c r="F94" s="24" t="str">
        <f aca="false" ca="false" dt2D="false" dtr="false" t="normal">CONCATENATE("Отвод 90 304-0.5 D ", $A94)</f>
        <v>Отвод 90 304-0.5 D 880</v>
      </c>
      <c r="G94" s="45" t="n">
        <v>43539</v>
      </c>
    </row>
    <row outlineLevel="0" r="95">
      <c r="A95" s="20" t="n">
        <v>890</v>
      </c>
      <c r="B95" s="21" t="str">
        <f aca="false" ca="false" dt2D="false" dtr="false" t="normal">CONCATENATE("Отвод 90 Оц-0.5 D", A95)</f>
        <v>Отвод 90 Оц-0.5 D890</v>
      </c>
      <c r="C95" s="44" t="n">
        <v>12683</v>
      </c>
      <c r="D95" s="21" t="str">
        <f aca="false" ca="false" dt2D="false" dtr="false" t="normal">CONCATENATE("Отвод 90 Оц-0.7 D", A95)</f>
        <v>Отвод 90 Оц-0.7 D890</v>
      </c>
      <c r="E95" s="44" t="n">
        <v>15220</v>
      </c>
      <c r="F95" s="21" t="str">
        <f aca="false" ca="false" dt2D="false" dtr="false" t="normal">CONCATENATE("Отвод 90 304-0.5 D ", $A95)</f>
        <v>Отвод 90 304-0.5 D 890</v>
      </c>
      <c r="G95" s="44" t="n">
        <v>44508</v>
      </c>
    </row>
    <row outlineLevel="0" r="96">
      <c r="A96" s="23" t="n">
        <v>900</v>
      </c>
      <c r="B96" s="24" t="str">
        <f aca="false" ca="false" dt2D="false" dtr="false" t="normal">CONCATENATE("Отвод 90 Оц-0.5 D", A96)</f>
        <v>Отвод 90 Оц-0.5 D900</v>
      </c>
      <c r="C96" s="45" t="n">
        <v>12934</v>
      </c>
      <c r="D96" s="24" t="str">
        <f aca="false" ca="false" dt2D="false" dtr="false" t="normal">CONCATENATE("Отвод 90 Оц-0.7 D", A96)</f>
        <v>Отвод 90 Оц-0.7 D900</v>
      </c>
      <c r="E96" s="45" t="n">
        <v>15521</v>
      </c>
      <c r="F96" s="24" t="str">
        <f aca="false" ca="false" dt2D="false" dtr="false" t="normal">CONCATENATE("Отвод 90 304-0.5 D ", $A96)</f>
        <v>Отвод 90 304-0.5 D 900</v>
      </c>
      <c r="G96" s="45" t="n">
        <v>45485</v>
      </c>
    </row>
    <row outlineLevel="0" r="97">
      <c r="A97" s="20" t="n">
        <v>910</v>
      </c>
      <c r="B97" s="21" t="str">
        <f aca="false" ca="false" dt2D="false" dtr="false" t="normal">CONCATENATE("Отвод 90 Оц-0.5 D", A97)</f>
        <v>Отвод 90 Оц-0.5 D910</v>
      </c>
      <c r="C97" s="44" t="n">
        <v>13190</v>
      </c>
      <c r="D97" s="21" t="str">
        <f aca="false" ca="false" dt2D="false" dtr="false" t="normal">CONCATENATE("Отвод 90 Оц-0.7 D", A97)</f>
        <v>Отвод 90 Оц-0.7 D910</v>
      </c>
      <c r="E97" s="44" t="n">
        <v>15828</v>
      </c>
      <c r="F97" s="21" t="str">
        <f aca="false" ca="false" dt2D="false" dtr="false" t="normal">CONCATENATE("Отвод 90 304-0.5 D ", $A97)</f>
        <v>Отвод 90 304-0.5 D 910</v>
      </c>
      <c r="G97" s="44" t="n">
        <v>46475</v>
      </c>
    </row>
    <row outlineLevel="0" r="98">
      <c r="A98" s="23" t="n">
        <v>920</v>
      </c>
      <c r="B98" s="24" t="str">
        <f aca="false" ca="false" dt2D="false" dtr="false" t="normal">CONCATENATE("Отвод 90 Оц-0.5 D", A98)</f>
        <v>Отвод 90 Оц-0.5 D920</v>
      </c>
      <c r="C98" s="45" t="n">
        <v>13446</v>
      </c>
      <c r="D98" s="24" t="str">
        <f aca="false" ca="false" dt2D="false" dtr="false" t="normal">CONCATENATE("Отвод 90 Оц-0.7 D", A98)</f>
        <v>Отвод 90 Оц-0.7 D920</v>
      </c>
      <c r="E98" s="45" t="n">
        <v>16135</v>
      </c>
      <c r="F98" s="24" t="str">
        <f aca="false" ca="false" dt2D="false" dtr="false" t="normal">CONCATENATE("Отвод 90 304-0.5 D ", $A98)</f>
        <v>Отвод 90 304-0.5 D 920</v>
      </c>
      <c r="G98" s="45" t="n">
        <v>47474</v>
      </c>
    </row>
    <row outlineLevel="0" r="99">
      <c r="A99" s="20" t="n">
        <v>930</v>
      </c>
      <c r="B99" s="21" t="str">
        <f aca="false" ca="false" dt2D="false" dtr="false" t="normal">CONCATENATE("Отвод 90 Оц-0.5 D", A99)</f>
        <v>Отвод 90 Оц-0.5 D930</v>
      </c>
      <c r="C99" s="44" t="n">
        <v>13709</v>
      </c>
      <c r="D99" s="21" t="str">
        <f aca="false" ca="false" dt2D="false" dtr="false" t="normal">CONCATENATE("Отвод 90 Оц-0.7 D", A99)</f>
        <v>Отвод 90 Оц-0.7 D930</v>
      </c>
      <c r="E99" s="44" t="n">
        <v>16451</v>
      </c>
      <c r="F99" s="21" t="str">
        <f aca="false" ca="false" dt2D="false" dtr="false" t="normal">CONCATENATE("Отвод 90 304-0.5 D ", $A99)</f>
        <v>Отвод 90 304-0.5 D 930</v>
      </c>
      <c r="G99" s="44" t="n">
        <v>48484</v>
      </c>
    </row>
    <row outlineLevel="0" r="100">
      <c r="A100" s="23" t="n">
        <v>940</v>
      </c>
      <c r="B100" s="24" t="str">
        <f aca="false" ca="false" dt2D="false" dtr="false" t="normal">CONCATENATE("Отвод 90 Оц-0.5 D", A100)</f>
        <v>Отвод 90 Оц-0.5 D940</v>
      </c>
      <c r="C100" s="45" t="n">
        <v>13968</v>
      </c>
      <c r="D100" s="24" t="str">
        <f aca="false" ca="false" dt2D="false" dtr="false" t="normal">CONCATENATE("Отвод 90 Оц-0.7 D", A100)</f>
        <v>Отвод 90 Оц-0.7 D940</v>
      </c>
      <c r="E100" s="45" t="n">
        <v>16762</v>
      </c>
      <c r="F100" s="24" t="str">
        <f aca="false" ca="false" dt2D="false" dtr="false" t="normal">CONCATENATE("Отвод 90 304-0.5 D ", $A100)</f>
        <v>Отвод 90 304-0.5 D 940</v>
      </c>
      <c r="G100" s="45" t="n">
        <v>49504</v>
      </c>
    </row>
    <row outlineLevel="0" r="101">
      <c r="A101" s="20" t="n">
        <v>950</v>
      </c>
      <c r="B101" s="21" t="str">
        <f aca="false" ca="false" dt2D="false" dtr="false" t="normal">CONCATENATE("Отвод 90 Оц-0.5 D", A101)</f>
        <v>Отвод 90 Оц-0.5 D950</v>
      </c>
      <c r="C101" s="44" t="n">
        <v>14888</v>
      </c>
      <c r="D101" s="21" t="str">
        <f aca="false" ca="false" dt2D="false" dtr="false" t="normal">CONCATENATE("Отвод 90 Оц-0.7 D", A101)</f>
        <v>Отвод 90 Оц-0.7 D950</v>
      </c>
      <c r="E101" s="44" t="n">
        <v>17866</v>
      </c>
      <c r="F101" s="21" t="str">
        <f aca="false" ca="false" dt2D="false" dtr="false" t="normal">CONCATENATE("Отвод 90 304-0.5 D ", $A101)</f>
        <v>Отвод 90 304-0.5 D 950</v>
      </c>
      <c r="G101" s="44" t="n">
        <v>50534</v>
      </c>
    </row>
    <row outlineLevel="0" r="102">
      <c r="A102" s="23" t="n">
        <v>960</v>
      </c>
      <c r="B102" s="24" t="str">
        <f aca="false" ca="false" dt2D="false" dtr="false" t="normal">CONCATENATE("Отвод 90 Оц-0.5 D", A102)</f>
        <v>Отвод 90 Оц-0.5 D960</v>
      </c>
      <c r="C102" s="45" t="n">
        <v>15160</v>
      </c>
      <c r="D102" s="24" t="str">
        <f aca="false" ca="false" dt2D="false" dtr="false" t="normal">CONCATENATE("Отвод 90 Оц-0.7 D", A102)</f>
        <v>Отвод 90 Оц-0.7 D960</v>
      </c>
      <c r="E102" s="45" t="n">
        <v>18192</v>
      </c>
      <c r="F102" s="24" t="str">
        <f aca="false" ca="false" dt2D="false" dtr="false" t="normal">CONCATENATE("Отвод 90 304-0.5 D ", $A102)</f>
        <v>Отвод 90 304-0.5 D 960</v>
      </c>
      <c r="G102" s="45" t="n">
        <v>51577</v>
      </c>
    </row>
    <row outlineLevel="0" r="103">
      <c r="A103" s="20" t="n">
        <v>970</v>
      </c>
      <c r="B103" s="21" t="str">
        <f aca="false" ca="false" dt2D="false" dtr="false" t="normal">CONCATENATE("Отвод 90 Оц-0.5 D", A103)</f>
        <v>Отвод 90 Оц-0.5 D970</v>
      </c>
      <c r="C103" s="44" t="n">
        <v>15432</v>
      </c>
      <c r="D103" s="21" t="str">
        <f aca="false" ca="false" dt2D="false" dtr="false" t="normal">CONCATENATE("Отвод 90 Оц-0.7 D", A103)</f>
        <v>Отвод 90 Оц-0.7 D970</v>
      </c>
      <c r="E103" s="44" t="n">
        <v>18518</v>
      </c>
      <c r="F103" s="21" t="str">
        <f aca="false" ca="false" dt2D="false" dtr="false" t="normal">CONCATENATE("Отвод 90 304-0.5 D ", $A103)</f>
        <v>Отвод 90 304-0.5 D 970</v>
      </c>
      <c r="G103" s="44" t="n">
        <v>52632</v>
      </c>
    </row>
    <row outlineLevel="0" r="104">
      <c r="A104" s="23" t="n">
        <v>980</v>
      </c>
      <c r="B104" s="24" t="str">
        <f aca="false" ca="false" dt2D="false" dtr="false" t="normal">CONCATENATE("Отвод 90 Оц-0.5 D", A104)</f>
        <v>Отвод 90 Оц-0.5 D980</v>
      </c>
      <c r="C104" s="45" t="n">
        <v>15709</v>
      </c>
      <c r="D104" s="24" t="str">
        <f aca="false" ca="false" dt2D="false" dtr="false" t="normal">CONCATENATE("Отвод 90 Оц-0.7 D", A104)</f>
        <v>Отвод 90 Оц-0.7 D980</v>
      </c>
      <c r="E104" s="45" t="n">
        <v>18851</v>
      </c>
      <c r="F104" s="24" t="str">
        <f aca="false" ca="false" dt2D="false" dtr="false" t="normal">CONCATENATE("Отвод 90 304-0.5 D ", $A104)</f>
        <v>Отвод 90 304-0.5 D 980</v>
      </c>
      <c r="G104" s="45" t="n">
        <v>53694</v>
      </c>
    </row>
    <row outlineLevel="0" r="105">
      <c r="A105" s="20" t="n">
        <v>990</v>
      </c>
      <c r="B105" s="21" t="str">
        <f aca="false" ca="false" dt2D="false" dtr="false" t="normal">CONCATENATE("Отвод 90 Оц-0.5 D", A105)</f>
        <v>Отвод 90 Оц-0.5 D990</v>
      </c>
      <c r="C105" s="44" t="n">
        <v>15990</v>
      </c>
      <c r="D105" s="21" t="str">
        <f aca="false" ca="false" dt2D="false" dtr="false" t="normal">CONCATENATE("Отвод 90 Оц-0.7 D", A105)</f>
        <v>Отвод 90 Оц-0.7 D990</v>
      </c>
      <c r="E105" s="44" t="n">
        <v>19188</v>
      </c>
      <c r="F105" s="21" t="str">
        <f aca="false" ca="false" dt2D="false" dtr="false" t="normal">CONCATENATE("Отвод 90 304-0.5 D ", $A105)</f>
        <v>Отвод 90 304-0.5 D 990</v>
      </c>
      <c r="G105" s="44" t="n">
        <v>54768</v>
      </c>
    </row>
    <row outlineLevel="0" r="106">
      <c r="A106" s="23" t="n">
        <v>1000</v>
      </c>
      <c r="B106" s="24" t="str">
        <f aca="false" ca="false" dt2D="false" dtr="false" t="normal">CONCATENATE("Отвод 90 Оц-0.5 D", A106)</f>
        <v>Отвод 90 Оц-0.5 D1000</v>
      </c>
      <c r="C106" s="45" t="n">
        <v>16269</v>
      </c>
      <c r="D106" s="24" t="str">
        <f aca="false" ca="false" dt2D="false" dtr="false" t="normal">CONCATENATE("Отвод 90 Оц-0.7 D", A106)</f>
        <v>Отвод 90 Оц-0.7 D1000</v>
      </c>
      <c r="E106" s="45" t="n">
        <v>19523</v>
      </c>
      <c r="F106" s="24" t="str">
        <f aca="false" ca="false" dt2D="false" dtr="false" t="normal">CONCATENATE("Отвод 90 304-0.5 D ", $A106)</f>
        <v>Отвод 90 304-0.5 D 1000</v>
      </c>
      <c r="G106" s="45" t="n">
        <v>55853</v>
      </c>
    </row>
    <row outlineLevel="0" r="107">
      <c r="A107" s="20" t="n">
        <v>1010</v>
      </c>
      <c r="B107" s="21" t="str">
        <f aca="false" ca="false" dt2D="false" dtr="false" t="normal">CONCATENATE("Отвод 90 Оц-0.5 D", A107)</f>
        <v>Отвод 90 Оц-0.5 D1010</v>
      </c>
      <c r="C107" s="44" t="n">
        <v>16550</v>
      </c>
      <c r="D107" s="21" t="str">
        <f aca="false" ca="false" dt2D="false" dtr="false" t="normal">CONCATENATE("Отвод 90 Оц-0.7 D", A107)</f>
        <v>Отвод 90 Оц-0.7 D1010</v>
      </c>
      <c r="E107" s="44" t="n">
        <v>19860</v>
      </c>
      <c r="F107" s="21" t="str">
        <f aca="false" ca="false" dt2D="false" dtr="false" t="normal">CONCATENATE("Отвод 90 304-0.5 D ", $A107)</f>
        <v>Отвод 90 304-0.5 D 1010</v>
      </c>
      <c r="G107" s="44" t="n">
        <v>56938</v>
      </c>
    </row>
    <row outlineLevel="0" r="108">
      <c r="A108" s="23" t="n">
        <v>1020</v>
      </c>
      <c r="B108" s="24" t="str">
        <f aca="false" ca="false" dt2D="false" dtr="false" t="normal">CONCATENATE("Отвод 90 Оц-0.5 D", A108)</f>
        <v>Отвод 90 Оц-0.5 D1020</v>
      </c>
      <c r="C108" s="45" t="n">
        <v>16830</v>
      </c>
      <c r="D108" s="24" t="str">
        <f aca="false" ca="false" dt2D="false" dtr="false" t="normal">CONCATENATE("Отвод 90 Оц-0.7 D", A108)</f>
        <v>Отвод 90 Оц-0.7 D1020</v>
      </c>
      <c r="E108" s="45" t="n">
        <v>20196</v>
      </c>
      <c r="F108" s="24" t="str">
        <f aca="false" ca="false" dt2D="false" dtr="false" t="normal">CONCATENATE("Отвод 90 304-0.5 D ", $A108)</f>
        <v>Отвод 90 304-0.5 D 1020</v>
      </c>
      <c r="G108" s="45" t="n">
        <v>58025</v>
      </c>
    </row>
    <row outlineLevel="0" r="109">
      <c r="A109" s="20" t="n">
        <v>1030</v>
      </c>
      <c r="B109" s="21" t="str">
        <f aca="false" ca="false" dt2D="false" dtr="false" t="normal">CONCATENATE("Отвод 90 Оц-0.5 D", A109)</f>
        <v>Отвод 90 Оц-0.5 D1030</v>
      </c>
      <c r="C109" s="44" t="n">
        <v>17112</v>
      </c>
      <c r="D109" s="21" t="str">
        <f aca="false" ca="false" dt2D="false" dtr="false" t="normal">CONCATENATE("Отвод 90 Оц-0.7 D", A109)</f>
        <v>Отвод 90 Оц-0.7 D1030</v>
      </c>
      <c r="E109" s="44" t="n">
        <v>20534</v>
      </c>
      <c r="F109" s="21" t="str">
        <f aca="false" ca="false" dt2D="false" dtr="false" t="normal">CONCATENATE("Отвод 90 304-0.5 D ", $A109)</f>
        <v>Отвод 90 304-0.5 D 1030</v>
      </c>
      <c r="G109" s="44" t="n">
        <v>59110</v>
      </c>
    </row>
    <row outlineLevel="0" r="110">
      <c r="A110" s="23" t="n">
        <v>1040</v>
      </c>
      <c r="B110" s="24" t="str">
        <f aca="false" ca="false" dt2D="false" dtr="false" t="normal">CONCATENATE("Отвод 90 Оц-0.5 D", A110)</f>
        <v>Отвод 90 Оц-0.5 D1040</v>
      </c>
      <c r="C110" s="45" t="n">
        <v>17389</v>
      </c>
      <c r="D110" s="24" t="str">
        <f aca="false" ca="false" dt2D="false" dtr="false" t="normal">CONCATENATE("Отвод 90 Оц-0.7 D", A110)</f>
        <v>Отвод 90 Оц-0.7 D1040</v>
      </c>
      <c r="E110" s="45" t="n">
        <v>20867</v>
      </c>
      <c r="F110" s="24" t="str">
        <f aca="false" ca="false" dt2D="false" dtr="false" t="normal">CONCATENATE("Отвод 90 304-0.5 D ", $A110)</f>
        <v>Отвод 90 304-0.5 D 1040</v>
      </c>
      <c r="G110" s="45" t="n">
        <v>60195</v>
      </c>
    </row>
    <row outlineLevel="0" r="111">
      <c r="A111" s="20" t="n">
        <v>1050</v>
      </c>
      <c r="B111" s="21" t="str">
        <f aca="false" ca="false" dt2D="false" dtr="false" t="normal">CONCATENATE("Отвод 90 Оц-0.5 D", A111)</f>
        <v>Отвод 90 Оц-0.5 D1050</v>
      </c>
      <c r="C111" s="44" t="n">
        <v>17670</v>
      </c>
      <c r="D111" s="21" t="str">
        <f aca="false" ca="false" dt2D="false" dtr="false" t="normal">CONCATENATE("Отвод 90 Оц-0.7 D", A111)</f>
        <v>Отвод 90 Оц-0.7 D1050</v>
      </c>
      <c r="E111" s="44" t="n">
        <v>21204</v>
      </c>
      <c r="F111" s="21" t="str">
        <f aca="false" ca="false" dt2D="false" dtr="false" t="normal">CONCATENATE("Отвод 90 304-0.5 D ", $A111)</f>
        <v>Отвод 90 304-0.5 D 1050</v>
      </c>
      <c r="G111" s="44" t="n">
        <v>61279</v>
      </c>
    </row>
    <row outlineLevel="0" r="112">
      <c r="A112" s="23" t="n">
        <v>1060</v>
      </c>
      <c r="B112" s="24" t="str">
        <f aca="false" ca="false" dt2D="false" dtr="false" t="normal">CONCATENATE("Отвод 90 Оц-0.5 D", A112)</f>
        <v>Отвод 90 Оц-0.5 D1060</v>
      </c>
      <c r="C112" s="45" t="n">
        <v>17949</v>
      </c>
      <c r="D112" s="24" t="str">
        <f aca="false" ca="false" dt2D="false" dtr="false" t="normal">CONCATENATE("Отвод 90 Оц-0.7 D", A112)</f>
        <v>Отвод 90 Оц-0.7 D1060</v>
      </c>
      <c r="E112" s="45" t="n">
        <v>21539</v>
      </c>
      <c r="F112" s="24" t="str">
        <f aca="false" ca="false" dt2D="false" dtr="false" t="normal">CONCATENATE("Отвод 90 304-0.5 D ", $A112)</f>
        <v>Отвод 90 304-0.5 D 1060</v>
      </c>
      <c r="G112" s="45" t="n">
        <v>62364</v>
      </c>
    </row>
    <row outlineLevel="0" r="113">
      <c r="A113" s="20" t="n">
        <v>1070</v>
      </c>
      <c r="B113" s="21" t="str">
        <f aca="false" ca="false" dt2D="false" dtr="false" t="normal">CONCATENATE("Отвод 90 Оц-0.5 D", A113)</f>
        <v>Отвод 90 Оц-0.5 D1070</v>
      </c>
      <c r="C113" s="44" t="n">
        <v>18230</v>
      </c>
      <c r="D113" s="21" t="str">
        <f aca="false" ca="false" dt2D="false" dtr="false" t="normal">CONCATENATE("Отвод 90 Оц-0.7 D", A113)</f>
        <v>Отвод 90 Оц-0.7 D1070</v>
      </c>
      <c r="E113" s="44" t="n">
        <v>21876</v>
      </c>
      <c r="F113" s="21" t="str">
        <f aca="false" ca="false" dt2D="false" dtr="false" t="normal">CONCATENATE("Отвод 90 304-0.5 D ", $A113)</f>
        <v>Отвод 90 304-0.5 D 1070</v>
      </c>
      <c r="G113" s="44" t="n">
        <v>63449</v>
      </c>
    </row>
    <row outlineLevel="0" r="114">
      <c r="A114" s="23" t="n">
        <v>1080</v>
      </c>
      <c r="B114" s="24" t="str">
        <f aca="false" ca="false" dt2D="false" dtr="false" t="normal">CONCATENATE("Отвод 90 Оц-0.5 D", A114)</f>
        <v>Отвод 90 Оц-0.5 D1080</v>
      </c>
      <c r="C114" s="45" t="n">
        <v>18512</v>
      </c>
      <c r="D114" s="24" t="str">
        <f aca="false" ca="false" dt2D="false" dtr="false" t="normal">CONCATENATE("Отвод 90 Оц-0.7 D", A114)</f>
        <v>Отвод 90 Оц-0.7 D1080</v>
      </c>
      <c r="E114" s="45" t="n">
        <v>22214</v>
      </c>
      <c r="F114" s="24" t="str">
        <f aca="false" ca="false" dt2D="false" dtr="false" t="normal">CONCATENATE("Отвод 90 304-0.5 D ", $A114)</f>
        <v>Отвод 90 304-0.5 D 1080</v>
      </c>
      <c r="G114" s="45" t="n">
        <v>64534</v>
      </c>
    </row>
    <row outlineLevel="0" r="115">
      <c r="A115" s="20" t="n">
        <v>1090</v>
      </c>
      <c r="B115" s="21" t="str">
        <f aca="false" ca="false" dt2D="false" dtr="false" t="normal">CONCATENATE("Отвод 90 Оц-0.5 D", A115)</f>
        <v>Отвод 90 Оц-0.5 D1090</v>
      </c>
      <c r="C115" s="44" t="n">
        <v>18792</v>
      </c>
      <c r="D115" s="21" t="str">
        <f aca="false" ca="false" dt2D="false" dtr="false" t="normal">CONCATENATE("Отвод 90 Оц-0.7 D", A115)</f>
        <v>Отвод 90 Оц-0.7 D1090</v>
      </c>
      <c r="E115" s="44" t="n">
        <v>22550</v>
      </c>
      <c r="F115" s="21" t="str">
        <f aca="false" ca="false" dt2D="false" dtr="false" t="normal">CONCATENATE("Отвод 90 304-0.5 D ", $A115)</f>
        <v>Отвод 90 304-0.5 D 1090</v>
      </c>
      <c r="G115" s="44" t="n">
        <v>65620</v>
      </c>
    </row>
    <row outlineLevel="0" r="116">
      <c r="A116" s="23" t="n">
        <v>1100</v>
      </c>
      <c r="B116" s="24" t="str">
        <f aca="false" ca="false" dt2D="false" dtr="false" t="normal">CONCATENATE("Отвод 90 Оц-0.5 D", A116)</f>
        <v>Отвод 90 Оц-0.5 D1100</v>
      </c>
      <c r="C116" s="45" t="n">
        <v>19074</v>
      </c>
      <c r="D116" s="24" t="str">
        <f aca="false" ca="false" dt2D="false" dtr="false" t="normal">CONCATENATE("Отвод 90 Оц-0.7 D", A116)</f>
        <v>Отвод 90 Оц-0.7 D1100</v>
      </c>
      <c r="E116" s="45" t="n">
        <v>22889</v>
      </c>
      <c r="F116" s="24" t="str">
        <f aca="false" ca="false" dt2D="false" dtr="false" t="normal">CONCATENATE("Отвод 90 304-0.5 D ", $A116)</f>
        <v>Отвод 90 304-0.5 D 1100</v>
      </c>
      <c r="G116" s="45" t="n">
        <v>66703</v>
      </c>
    </row>
    <row outlineLevel="0" r="117">
      <c r="A117" s="20" t="n">
        <v>1110</v>
      </c>
      <c r="B117" s="21" t="str">
        <f aca="false" ca="false" dt2D="false" dtr="false" t="normal">CONCATENATE("Отвод 90 Оц-0.5 D", A117)</f>
        <v>Отвод 90 Оц-0.5 D1110</v>
      </c>
      <c r="C117" s="44" t="n">
        <v>19352</v>
      </c>
      <c r="D117" s="21" t="str">
        <f aca="false" ca="false" dt2D="false" dtr="false" t="normal">CONCATENATE("Отвод 90 Оц-0.7 D", A117)</f>
        <v>Отвод 90 Оц-0.7 D1110</v>
      </c>
      <c r="E117" s="44" t="n">
        <v>23222</v>
      </c>
      <c r="F117" s="21" t="str">
        <f aca="false" ca="false" dt2D="false" dtr="false" t="normal">CONCATENATE("Отвод 90 304-0.5 D ", $A117)</f>
        <v>Отвод 90 304-0.5 D 1110</v>
      </c>
      <c r="G117" s="44" t="n">
        <v>67791</v>
      </c>
    </row>
    <row outlineLevel="0" r="118">
      <c r="A118" s="23" t="n">
        <v>1120</v>
      </c>
      <c r="B118" s="24" t="str">
        <f aca="false" ca="false" dt2D="false" dtr="false" t="normal">CONCATENATE("Отвод 90 Оц-0.5 D", A118)</f>
        <v>Отвод 90 Оц-0.5 D1120</v>
      </c>
      <c r="C118" s="45" t="n">
        <v>19634</v>
      </c>
      <c r="D118" s="24" t="str">
        <f aca="false" ca="false" dt2D="false" dtr="false" t="normal">CONCATENATE("Отвод 90 Оц-0.7 D", A118)</f>
        <v>Отвод 90 Оц-0.7 D1120</v>
      </c>
      <c r="E118" s="45" t="n">
        <v>23561</v>
      </c>
      <c r="F118" s="24" t="str">
        <f aca="false" ca="false" dt2D="false" dtr="false" t="normal">CONCATENATE("Отвод 90 304-0.5 D ", $A118)</f>
        <v>Отвод 90 304-0.5 D 1120</v>
      </c>
      <c r="G118" s="45" t="n">
        <v>68875</v>
      </c>
    </row>
    <row outlineLevel="0" r="119">
      <c r="A119" s="20" t="n">
        <v>1130</v>
      </c>
      <c r="B119" s="21" t="str">
        <f aca="false" ca="false" dt2D="false" dtr="false" t="normal">CONCATENATE("Отвод 90 Оц-0.5 D", A119)</f>
        <v>Отвод 90 Оц-0.5 D1130</v>
      </c>
      <c r="C119" s="44" t="n">
        <v>19914</v>
      </c>
      <c r="D119" s="21" t="str">
        <f aca="false" ca="false" dt2D="false" dtr="false" t="normal">CONCATENATE("Отвод 90 Оц-0.7 D", A119)</f>
        <v>Отвод 90 Оц-0.7 D1130</v>
      </c>
      <c r="E119" s="44" t="n">
        <v>23897</v>
      </c>
      <c r="F119" s="21" t="str">
        <f aca="false" ca="false" dt2D="false" dtr="false" t="normal">CONCATENATE("Отвод 90 304-0.5 D ", $A119)</f>
        <v>Отвод 90 304-0.5 D 1130</v>
      </c>
      <c r="G119" s="44" t="n">
        <v>69960</v>
      </c>
    </row>
    <row outlineLevel="0" r="120">
      <c r="A120" s="23" t="n">
        <v>1140</v>
      </c>
      <c r="B120" s="24" t="str">
        <f aca="false" ca="false" dt2D="false" dtr="false" t="normal">CONCATENATE("Отвод 90 Оц-0.5 D", A120)</f>
        <v>Отвод 90 Оц-0.5 D1140</v>
      </c>
      <c r="C120" s="45" t="n">
        <v>20195</v>
      </c>
      <c r="D120" s="24" t="str">
        <f aca="false" ca="false" dt2D="false" dtr="false" t="normal">CONCATENATE("Отвод 90 Оц-0.7 D", A120)</f>
        <v>Отвод 90 Оц-0.7 D1140</v>
      </c>
      <c r="E120" s="45" t="n">
        <v>24234</v>
      </c>
      <c r="F120" s="24" t="str">
        <f aca="false" ca="false" dt2D="false" dtr="false" t="normal">CONCATENATE("Отвод 90 304-0.5 D ", $A120)</f>
        <v>Отвод 90 304-0.5 D 1140</v>
      </c>
      <c r="G120" s="45" t="n">
        <v>71045</v>
      </c>
    </row>
    <row outlineLevel="0" r="121">
      <c r="A121" s="20" t="n">
        <v>1150</v>
      </c>
      <c r="B121" s="21" t="str">
        <f aca="false" ca="false" dt2D="false" dtr="false" t="normal">CONCATENATE("Отвод 90 Оц-0.5 D", A121)</f>
        <v>Отвод 90 Оц-0.5 D1150</v>
      </c>
      <c r="C121" s="44" t="n">
        <v>20477</v>
      </c>
      <c r="D121" s="21" t="str">
        <f aca="false" ca="false" dt2D="false" dtr="false" t="normal">CONCATENATE("Отвод 90 Оц-0.7 D", A121)</f>
        <v>Отвод 90 Оц-0.7 D1150</v>
      </c>
      <c r="E121" s="44" t="n">
        <v>24572</v>
      </c>
      <c r="F121" s="21" t="str">
        <f aca="false" ca="false" dt2D="false" dtr="false" t="normal">CONCATENATE("Отвод 90 304-0.5 D ", $A121)</f>
        <v>Отвод 90 304-0.5 D 1150</v>
      </c>
      <c r="G121" s="44" t="n">
        <v>72131</v>
      </c>
    </row>
    <row outlineLevel="0" r="122">
      <c r="A122" s="23" t="n">
        <v>1160</v>
      </c>
      <c r="B122" s="24" t="str">
        <f aca="false" ca="false" dt2D="false" dtr="false" t="normal">CONCATENATE("Отвод 90 Оц-0.5 D", A122)</f>
        <v>Отвод 90 Оц-0.5 D1160</v>
      </c>
      <c r="C122" s="45" t="n">
        <v>20755</v>
      </c>
      <c r="D122" s="24" t="str">
        <f aca="false" ca="false" dt2D="false" dtr="false" t="normal">CONCATENATE("Отвод 90 Оц-0.7 D", A122)</f>
        <v>Отвод 90 Оц-0.7 D1160</v>
      </c>
      <c r="E122" s="45" t="n">
        <v>24906</v>
      </c>
      <c r="F122" s="24" t="str">
        <f aca="false" ca="false" dt2D="false" dtr="false" t="normal">CONCATENATE("Отвод 90 304-0.5 D ", $A122)</f>
        <v>Отвод 90 304-0.5 D 1160</v>
      </c>
      <c r="G122" s="45" t="n">
        <v>73215</v>
      </c>
    </row>
    <row outlineLevel="0" r="123">
      <c r="A123" s="20" t="n">
        <v>1170</v>
      </c>
      <c r="B123" s="21" t="str">
        <f aca="false" ca="false" dt2D="false" dtr="false" t="normal">CONCATENATE("Отвод 90 Оц-0.5 D", A123)</f>
        <v>Отвод 90 Оц-0.5 D1170</v>
      </c>
      <c r="C123" s="44" t="n">
        <v>21037</v>
      </c>
      <c r="D123" s="21" t="str">
        <f aca="false" ca="false" dt2D="false" dtr="false" t="normal">CONCATENATE("Отвод 90 Оц-0.7 D", A123)</f>
        <v>Отвод 90 Оц-0.7 D1170</v>
      </c>
      <c r="E123" s="44" t="n">
        <v>25244</v>
      </c>
      <c r="F123" s="21" t="str">
        <f aca="false" ca="false" dt2D="false" dtr="false" t="normal">CONCATENATE("Отвод 90 304-0.5 D ", $A123)</f>
        <v>Отвод 90 304-0.5 D 1170</v>
      </c>
      <c r="G123" s="44" t="n">
        <v>74299</v>
      </c>
    </row>
    <row outlineLevel="0" r="124">
      <c r="A124" s="23" t="n">
        <v>1180</v>
      </c>
      <c r="B124" s="24" t="str">
        <f aca="false" ca="false" dt2D="false" dtr="false" t="normal">CONCATENATE("Отвод 90 Оц-0.5 D", A124)</f>
        <v>Отвод 90 Оц-0.5 D1180</v>
      </c>
      <c r="C124" s="45" t="n">
        <v>21314</v>
      </c>
      <c r="D124" s="24" t="str">
        <f aca="false" ca="false" dt2D="false" dtr="false" t="normal">CONCATENATE("Отвод 90 Оц-0.7 D", A124)</f>
        <v>Отвод 90 Оц-0.7 D1180</v>
      </c>
      <c r="E124" s="45" t="n">
        <v>25577</v>
      </c>
      <c r="F124" s="24" t="str">
        <f aca="false" ca="false" dt2D="false" dtr="false" t="normal">CONCATENATE("Отвод 90 304-0.5 D ", $A124)</f>
        <v>Отвод 90 304-0.5 D 1180</v>
      </c>
      <c r="G124" s="45" t="n">
        <v>75385</v>
      </c>
    </row>
    <row outlineLevel="0" r="125">
      <c r="A125" s="20" t="n">
        <v>1190</v>
      </c>
      <c r="B125" s="21" t="str">
        <f aca="false" ca="false" dt2D="false" dtr="false" t="normal">CONCATENATE("Отвод 90 Оц-0.5 D", A125)</f>
        <v>Отвод 90 Оц-0.5 D1190</v>
      </c>
      <c r="C125" s="44" t="n">
        <v>21595</v>
      </c>
      <c r="D125" s="21" t="str">
        <f aca="false" ca="false" dt2D="false" dtr="false" t="normal">CONCATENATE("Отвод 90 Оц-0.7 D", A125)</f>
        <v>Отвод 90 Оц-0.7 D1190</v>
      </c>
      <c r="E125" s="44" t="n">
        <v>25914</v>
      </c>
      <c r="F125" s="21" t="str">
        <f aca="false" ca="false" dt2D="false" dtr="false" t="normal">CONCATENATE("Отвод 90 304-0.5 D ", $A125)</f>
        <v>Отвод 90 304-0.5 D 1190</v>
      </c>
      <c r="G125" s="44" t="n">
        <v>76469</v>
      </c>
    </row>
    <row ht="15.75" outlineLevel="0" r="126">
      <c r="A126" s="27" t="n">
        <v>1200</v>
      </c>
      <c r="B126" s="28" t="str">
        <f aca="false" ca="false" dt2D="false" dtr="false" t="normal">CONCATENATE("Отвод 90 Оц-0.5 D", A126)</f>
        <v>Отвод 90 Оц-0.5 D1200</v>
      </c>
      <c r="C126" s="46" t="n">
        <v>21875</v>
      </c>
      <c r="D126" s="28" t="str">
        <f aca="false" ca="false" dt2D="false" dtr="false" t="normal">CONCATENATE("Отвод 90 Оц-0.7 D", A126)</f>
        <v>Отвод 90 Оц-0.7 D1200</v>
      </c>
      <c r="E126" s="46" t="n">
        <v>26250</v>
      </c>
      <c r="F126" s="28" t="str">
        <f aca="false" ca="false" dt2D="false" dtr="false" t="normal">CONCATENATE("Отвод 90 304-0.5 D ", $A126)</f>
        <v>Отвод 90 304-0.5 D 1200</v>
      </c>
      <c r="G126" s="46" t="n">
        <v>77556</v>
      </c>
    </row>
    <row outlineLevel="0" r="127">
      <c r="A127" s="54" t="n"/>
      <c r="B127" s="55" t="n"/>
      <c r="C127" s="56" t="n"/>
      <c r="D127" s="55" t="n"/>
      <c r="E127" s="56" t="n"/>
      <c r="F127" s="55" t="n"/>
      <c r="G127" s="56" t="n"/>
    </row>
    <row outlineLevel="0" r="128">
      <c r="A128" s="54" t="n"/>
      <c r="B128" s="55" t="n"/>
      <c r="C128" s="56" t="n"/>
      <c r="D128" s="55" t="n"/>
      <c r="E128" s="56" t="n"/>
      <c r="F128" s="55" t="n"/>
      <c r="G128" s="56" t="n"/>
    </row>
    <row outlineLevel="0" r="129">
      <c r="A129" s="54" t="n"/>
      <c r="B129" s="55" t="n"/>
      <c r="C129" s="56" t="n"/>
      <c r="D129" s="55" t="n"/>
      <c r="E129" s="56" t="n"/>
      <c r="F129" s="55" t="n"/>
      <c r="G129" s="56" t="n"/>
    </row>
    <row outlineLevel="0" r="130">
      <c r="A130" s="1" t="n"/>
      <c r="B130" s="1" t="n"/>
      <c r="C130" s="3" t="n"/>
      <c r="D130" s="1" t="n"/>
      <c r="E130" s="3" t="n"/>
      <c r="F130" s="1" t="n"/>
      <c r="G130" s="3" t="n"/>
    </row>
    <row outlineLevel="0" r="131">
      <c r="A131" s="30" t="s">
        <v>8</v>
      </c>
      <c r="B131" s="1" t="n"/>
      <c r="C131" s="3" t="n"/>
      <c r="D131" s="1" t="n"/>
      <c r="E131" s="3" t="n"/>
      <c r="F131" s="1" t="n"/>
      <c r="G131" s="3" t="n"/>
    </row>
    <row outlineLevel="0" r="132">
      <c r="A132" s="30" t="s">
        <v>9</v>
      </c>
      <c r="B132" s="1" t="n"/>
      <c r="C132" s="3" t="n"/>
      <c r="D132" s="1" t="n"/>
      <c r="E132" s="3" t="n"/>
      <c r="F132" s="1" t="n"/>
      <c r="G132" s="3" t="n"/>
    </row>
    <row outlineLevel="0" r="133">
      <c r="A133" s="1" t="n"/>
      <c r="B133" s="1" t="n"/>
      <c r="C133" s="3" t="n"/>
      <c r="D133" s="1" t="n"/>
      <c r="E133" s="3" t="n"/>
      <c r="F133" s="1" t="n"/>
      <c r="G133" s="3" t="n"/>
    </row>
    <row outlineLevel="0" r="134">
      <c r="A134" s="1" t="n"/>
      <c r="B134" s="1" t="n"/>
      <c r="C134" s="3" t="n"/>
      <c r="D134" s="1" t="n"/>
      <c r="E134" s="3" t="n"/>
      <c r="F134" s="1" t="n"/>
      <c r="G134" s="3" t="n"/>
    </row>
    <row outlineLevel="0" r="135">
      <c r="A135" s="1" t="n"/>
      <c r="B135" s="1" t="n"/>
      <c r="C135" s="3" t="n"/>
      <c r="D135" s="1" t="n"/>
      <c r="E135" s="3" t="n"/>
      <c r="F135" s="1" t="n"/>
      <c r="G135" s="3" t="n"/>
    </row>
    <row outlineLevel="0" r="136">
      <c r="A136" s="1" t="n"/>
      <c r="B136" s="1" t="n"/>
      <c r="C136" s="3" t="n"/>
      <c r="D136" s="1" t="n"/>
      <c r="E136" s="3" t="n"/>
      <c r="F136" s="1" t="n"/>
      <c r="G136" s="3" t="n"/>
    </row>
    <row outlineLevel="0" r="137">
      <c r="A137" s="1" t="n"/>
      <c r="B137" s="1" t="n"/>
      <c r="C137" s="3" t="n"/>
      <c r="D137" s="1" t="n"/>
      <c r="E137" s="3" t="n"/>
      <c r="F137" s="1" t="n"/>
      <c r="G137" s="3" t="n"/>
    </row>
    <row outlineLevel="0" r="138">
      <c r="A138" s="1" t="n"/>
      <c r="B138" s="1" t="n"/>
      <c r="C138" s="3" t="n"/>
      <c r="D138" s="1" t="n"/>
      <c r="E138" s="3" t="n"/>
      <c r="F138" s="1" t="n"/>
      <c r="G138" s="3" t="n"/>
    </row>
    <row outlineLevel="0" r="139">
      <c r="A139" s="1" t="n"/>
      <c r="B139" s="1" t="n"/>
      <c r="C139" s="3" t="n"/>
      <c r="D139" s="1" t="n"/>
      <c r="E139" s="3" t="n"/>
      <c r="F139" s="1" t="n"/>
      <c r="G139" s="3" t="n"/>
    </row>
    <row outlineLevel="0" r="140">
      <c r="A140" s="1" t="n"/>
      <c r="B140" s="1" t="n"/>
      <c r="C140" s="3" t="n"/>
      <c r="D140" s="1" t="n"/>
      <c r="E140" s="3" t="n"/>
      <c r="F140" s="1" t="n"/>
      <c r="G140" s="3" t="n"/>
    </row>
    <row outlineLevel="0" r="141">
      <c r="A141" s="1" t="n"/>
      <c r="B141" s="1" t="n"/>
      <c r="C141" s="3" t="n"/>
      <c r="D141" s="1" t="n"/>
      <c r="E141" s="3" t="n"/>
      <c r="F141" s="1" t="n"/>
      <c r="G141" s="3" t="n"/>
    </row>
  </sheetData>
  <mergeCells count="4">
    <mergeCell ref="A12:A13"/>
    <mergeCell ref="B12:C12"/>
    <mergeCell ref="D12:E12"/>
    <mergeCell ref="F12:G12"/>
  </mergeCells>
  <hyperlinks>
    <hyperlink display="http://www.teplov.ru/" r:id="rId1" ref="A4"/>
  </hyperlinks>
  <pageMargins bottom="0.15748031437397003" footer="0.31496062874794006" header="0.31496062874794006" left="0.23622046411037445" right="0.23622046411037445" top="0.74803149700164795"/>
  <pageSetup fitToHeight="0" fitToWidth="1" orientation="portrait" paperHeight="297mm" paperSize="9" paperWidth="210mm" scale="100"/>
  <drawing r:id="rId2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H139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width="6.4257814674049758"/>
    <col customWidth="true" max="2" min="2" outlineLevel="0" width="26.710936779722118"/>
    <col customWidth="true" max="3" min="3" outlineLevel="0" style="48" width="10.710937456386844"/>
    <col customWidth="true" max="4" min="4" outlineLevel="0" width="26.710936779722118"/>
    <col customWidth="true" max="5" min="5" outlineLevel="0" style="48" width="10.710937456386844"/>
    <col customWidth="true" max="6" min="6" outlineLevel="0" width="26.710936779722118"/>
    <col customWidth="true" max="7" min="7" outlineLevel="0" style="48" width="10.710937456386844"/>
  </cols>
  <sheetData>
    <row outlineLevel="0" r="1">
      <c r="A1" s="31" t="str">
        <f aca="false" ca="false" dt2D="false" dtr="false" t="normal">'Кожух'!A1</f>
        <v>Прайс действует с 17.05.2024</v>
      </c>
      <c r="B1" s="1" t="n"/>
      <c r="C1" s="3" t="n"/>
      <c r="D1" s="1" t="n"/>
      <c r="E1" s="3" t="n"/>
      <c r="F1" s="1" t="n"/>
      <c r="G1" s="3" t="n"/>
    </row>
    <row outlineLevel="0" r="2">
      <c r="A2" s="4" t="n"/>
      <c r="B2" s="1" t="n"/>
      <c r="C2" s="3" t="n"/>
      <c r="D2" s="1" t="n"/>
      <c r="E2" s="3" t="n"/>
      <c r="F2" s="1" t="n"/>
      <c r="G2" s="3" t="n"/>
    </row>
    <row outlineLevel="0" r="3">
      <c r="A3" s="4" t="n"/>
      <c r="B3" s="1" t="n"/>
      <c r="C3" s="3" t="n"/>
      <c r="D3" s="1" t="n"/>
      <c r="E3" s="3" t="n"/>
      <c r="F3" s="1" t="n"/>
      <c r="G3" s="3" t="n"/>
    </row>
    <row customHeight="true" ht="15" outlineLevel="0" r="4">
      <c r="A4" s="5" t="s">
        <v>1</v>
      </c>
      <c r="B4" s="1" t="n"/>
      <c r="C4" s="3" t="n"/>
      <c r="D4" s="6" t="n"/>
      <c r="E4" s="6" t="n"/>
      <c r="F4" s="6" t="n"/>
      <c r="G4" s="6" t="n"/>
    </row>
    <row customHeight="true" ht="21.75" outlineLevel="0" r="5">
      <c r="A5" s="4" t="n"/>
      <c r="B5" s="1" t="n"/>
      <c r="C5" s="3" t="n"/>
      <c r="D5" s="6" t="n"/>
      <c r="E5" s="6" t="n"/>
      <c r="F5" s="6" t="n"/>
      <c r="G5" s="6" t="n"/>
    </row>
    <row ht="18" outlineLevel="0" r="6">
      <c r="A6" s="4" t="n"/>
      <c r="B6" s="1" t="n"/>
      <c r="C6" s="3" t="n"/>
      <c r="D6" s="7" t="n"/>
      <c r="E6" s="7" t="n"/>
      <c r="F6" s="7" t="n"/>
      <c r="G6" s="7" t="n"/>
    </row>
    <row ht="18" outlineLevel="0" r="7">
      <c r="A7" s="4" t="n"/>
      <c r="B7" s="1" t="n"/>
      <c r="C7" s="3" t="n"/>
      <c r="D7" s="7" t="n"/>
      <c r="E7" s="7" t="n"/>
      <c r="F7" s="7" t="n"/>
      <c r="G7" s="7" t="n"/>
    </row>
    <row ht="18" outlineLevel="0" r="8">
      <c r="A8" s="4" t="n"/>
      <c r="B8" s="1" t="n"/>
      <c r="C8" s="3" t="n"/>
      <c r="D8" s="7" t="n"/>
      <c r="E8" s="7" t="n"/>
      <c r="F8" s="7" t="n"/>
      <c r="G8" s="7" t="n"/>
    </row>
    <row ht="18" outlineLevel="0" r="9">
      <c r="A9" s="4" t="n"/>
      <c r="B9" s="1" t="n"/>
      <c r="C9" s="3" t="n"/>
      <c r="D9" s="7" t="n"/>
      <c r="E9" s="7" t="n"/>
      <c r="F9" s="7" t="n"/>
      <c r="G9" s="7" t="n"/>
    </row>
    <row outlineLevel="0" r="10">
      <c r="A10" s="4" t="n"/>
      <c r="B10" s="4" t="n"/>
      <c r="C10" s="32" t="n"/>
      <c r="D10" s="1" t="n"/>
      <c r="E10" s="3" t="n"/>
      <c r="F10" s="1" t="n"/>
      <c r="G10" s="3" t="n"/>
    </row>
    <row ht="15.75" outlineLevel="0" r="11">
      <c r="A11" s="4" t="n"/>
      <c r="B11" s="4" t="n"/>
      <c r="C11" s="32" t="n"/>
      <c r="D11" s="1" t="n"/>
      <c r="E11" s="3" t="n"/>
      <c r="F11" s="1" t="n"/>
      <c r="G11" s="3" t="n"/>
    </row>
    <row customHeight="true" ht="33" outlineLevel="0" r="12">
      <c r="A12" s="8" t="s">
        <v>2</v>
      </c>
      <c r="B12" s="34" t="s">
        <v>3</v>
      </c>
      <c r="C12" s="57" t="s"/>
      <c r="D12" s="9" t="s">
        <v>4</v>
      </c>
      <c r="E12" s="58" t="s"/>
      <c r="F12" s="9" t="s">
        <v>5</v>
      </c>
      <c r="G12" s="59" t="s"/>
    </row>
    <row customFormat="true" ht="15.75" outlineLevel="0" r="13" s="13">
      <c r="A13" s="60" t="s"/>
      <c r="B13" s="41" t="s">
        <v>6</v>
      </c>
      <c r="C13" s="40" t="s">
        <v>7</v>
      </c>
      <c r="D13" s="15" t="s">
        <v>6</v>
      </c>
      <c r="E13" s="16" t="s">
        <v>7</v>
      </c>
      <c r="F13" s="41" t="s">
        <v>6</v>
      </c>
      <c r="G13" s="42" t="s">
        <v>7</v>
      </c>
    </row>
    <row outlineLevel="0" r="14">
      <c r="A14" s="17" t="n">
        <v>80</v>
      </c>
      <c r="B14" s="61" t="str">
        <f aca="false" ca="false" dt2D="false" dtr="false" t="normal">CONCATENATE("Конус Оц-0.5 D", A14)</f>
        <v>Конус Оц-0.5 D80</v>
      </c>
      <c r="C14" s="62" t="n">
        <v>269</v>
      </c>
      <c r="D14" s="18" t="str">
        <f aca="false" ca="false" dt2D="false" dtr="false" t="normal">CONCATENATE("Конус Оц-0.7 D", A14)</f>
        <v>Конус Оц-0.7 D80</v>
      </c>
      <c r="E14" s="43" t="n">
        <v>325</v>
      </c>
      <c r="F14" s="18" t="str">
        <f aca="false" ca="false" dt2D="false" dtr="false" t="normal">CONCATENATE("Конус 304-0.5 D ", $A14)</f>
        <v>Конус 304-0.5 D 80</v>
      </c>
      <c r="G14" s="43" t="n">
        <v>468</v>
      </c>
    </row>
    <row outlineLevel="0" r="15">
      <c r="A15" s="20" t="n">
        <v>90</v>
      </c>
      <c r="B15" s="63" t="str">
        <f aca="false" ca="false" dt2D="false" dtr="false" t="normal">CONCATENATE("Конус Оц-0.5 D", A15)</f>
        <v>Конус Оц-0.5 D90</v>
      </c>
      <c r="C15" s="64" t="n">
        <v>300</v>
      </c>
      <c r="D15" s="21" t="str">
        <f aca="false" ca="false" dt2D="false" dtr="false" t="normal">CONCATENATE("Конус Оц-0.7 D", A15)</f>
        <v>Конус Оц-0.7 D90</v>
      </c>
      <c r="E15" s="44" t="n">
        <v>370</v>
      </c>
      <c r="F15" s="21" t="str">
        <f aca="false" ca="false" dt2D="false" dtr="false" t="normal">CONCATENATE("Конус 304-0.5 D ", $A15)</f>
        <v>Конус 304-0.5 D 90</v>
      </c>
      <c r="G15" s="44" t="n">
        <v>540</v>
      </c>
    </row>
    <row outlineLevel="0" r="16">
      <c r="A16" s="23" t="n">
        <v>100</v>
      </c>
      <c r="B16" s="65" t="str">
        <f aca="false" ca="false" dt2D="false" dtr="false" t="normal">CONCATENATE("Конус Оц-0.5 D", A16)</f>
        <v>Конус Оц-0.5 D100</v>
      </c>
      <c r="C16" s="66" t="n">
        <v>314</v>
      </c>
      <c r="D16" s="24" t="str">
        <f aca="false" ca="false" dt2D="false" dtr="false" t="normal">CONCATENATE("Конус Оц-0.7 D", A16)</f>
        <v>Конус Оц-0.7 D100</v>
      </c>
      <c r="E16" s="45" t="n">
        <v>394</v>
      </c>
      <c r="F16" s="24" t="str">
        <f aca="false" ca="false" dt2D="false" dtr="false" t="normal">CONCATENATE("Конус 304-0.5 D ", $A16)</f>
        <v>Конус 304-0.5 D 100</v>
      </c>
      <c r="G16" s="45" t="n">
        <v>575</v>
      </c>
    </row>
    <row customHeight="true" ht="15.75" outlineLevel="0" r="17">
      <c r="A17" s="20" t="n">
        <v>110</v>
      </c>
      <c r="B17" s="63" t="str">
        <f aca="false" ca="false" dt2D="false" dtr="false" t="normal">CONCATENATE("Конус Оц-0.5 D", A17)</f>
        <v>Конус Оц-0.5 D110</v>
      </c>
      <c r="C17" s="64" t="n">
        <v>328</v>
      </c>
      <c r="D17" s="21" t="str">
        <f aca="false" ca="false" dt2D="false" dtr="false" t="normal">CONCATENATE("Конус Оц-0.7 D", A17)</f>
        <v>Конус Оц-0.7 D110</v>
      </c>
      <c r="E17" s="44" t="n">
        <v>413</v>
      </c>
      <c r="F17" s="21" t="str">
        <f aca="false" ca="false" dt2D="false" dtr="false" t="normal">CONCATENATE("Конус 304-0.5 D ", $A17)</f>
        <v>Конус 304-0.5 D 110</v>
      </c>
      <c r="G17" s="44" t="n">
        <v>606</v>
      </c>
      <c r="H17" s="26" t="n"/>
    </row>
    <row outlineLevel="0" r="18">
      <c r="A18" s="23" t="n">
        <v>120</v>
      </c>
      <c r="B18" s="65" t="str">
        <f aca="false" ca="false" dt2D="false" dtr="false" t="normal">CONCATENATE("Конус Оц-0.5 D", A18)</f>
        <v>Конус Оц-0.5 D120</v>
      </c>
      <c r="C18" s="66" t="n">
        <v>342</v>
      </c>
      <c r="D18" s="24" t="str">
        <f aca="false" ca="false" dt2D="false" dtr="false" t="normal">CONCATENATE("Конус Оц-0.7 D", A18)</f>
        <v>Конус Оц-0.7 D120</v>
      </c>
      <c r="E18" s="45" t="n">
        <v>434</v>
      </c>
      <c r="F18" s="24" t="str">
        <f aca="false" ca="false" dt2D="false" dtr="false" t="normal">CONCATENATE("Конус 304-0.5 D ", $A18)</f>
        <v>Конус 304-0.5 D 120</v>
      </c>
      <c r="G18" s="45" t="n">
        <v>641</v>
      </c>
    </row>
    <row customHeight="true" ht="15" outlineLevel="0" r="19">
      <c r="A19" s="20" t="n">
        <v>130</v>
      </c>
      <c r="B19" s="63" t="str">
        <f aca="false" ca="false" dt2D="false" dtr="false" t="normal">CONCATENATE("Конус Оц-0.5 D", A19)</f>
        <v>Конус Оц-0.5 D130</v>
      </c>
      <c r="C19" s="64" t="n">
        <v>360</v>
      </c>
      <c r="D19" s="21" t="str">
        <f aca="false" ca="false" dt2D="false" dtr="false" t="normal">CONCATENATE("Конус Оц-0.7 D", A19)</f>
        <v>Конус Оц-0.7 D130</v>
      </c>
      <c r="E19" s="44" t="n">
        <v>461</v>
      </c>
      <c r="F19" s="21" t="str">
        <f aca="false" ca="false" dt2D="false" dtr="false" t="normal">CONCATENATE("Конус 304-0.5 D ", $A19)</f>
        <v>Конус 304-0.5 D 130</v>
      </c>
      <c r="G19" s="44" t="n">
        <v>685</v>
      </c>
    </row>
    <row outlineLevel="0" r="20">
      <c r="A20" s="23" t="n">
        <v>140</v>
      </c>
      <c r="B20" s="65" t="str">
        <f aca="false" ca="false" dt2D="false" dtr="false" t="normal">CONCATENATE("Конус Оц-0.5 D", A20)</f>
        <v>Конус Оц-0.5 D140</v>
      </c>
      <c r="C20" s="66" t="n">
        <v>383</v>
      </c>
      <c r="D20" s="24" t="str">
        <f aca="false" ca="false" dt2D="false" dtr="false" t="normal">CONCATENATE("Конус Оц-0.7 D", A20)</f>
        <v>Конус Оц-0.7 D140</v>
      </c>
      <c r="E20" s="45" t="n">
        <v>493</v>
      </c>
      <c r="F20" s="24" t="str">
        <f aca="false" ca="false" dt2D="false" dtr="false" t="normal">CONCATENATE("Конус 304-0.5 D ", $A20)</f>
        <v>Конус 304-0.5 D 140</v>
      </c>
      <c r="G20" s="45" t="n">
        <v>737</v>
      </c>
    </row>
    <row outlineLevel="0" r="21">
      <c r="A21" s="20" t="n">
        <v>150</v>
      </c>
      <c r="B21" s="63" t="str">
        <f aca="false" ca="false" dt2D="false" dtr="false" t="normal">CONCATENATE("Конус Оц-0.5 D", A21)</f>
        <v>Конус Оц-0.5 D150</v>
      </c>
      <c r="C21" s="64" t="n">
        <v>408</v>
      </c>
      <c r="D21" s="21" t="str">
        <f aca="false" ca="false" dt2D="false" dtr="false" t="normal">CONCATENATE("Конус Оц-0.7 D", A21)</f>
        <v>Конус Оц-0.7 D150</v>
      </c>
      <c r="E21" s="44" t="n">
        <v>529</v>
      </c>
      <c r="F21" s="21" t="str">
        <f aca="false" ca="false" dt2D="false" dtr="false" t="normal">CONCATENATE("Конус 304-0.5 D ", $A21)</f>
        <v>Конус 304-0.5 D 150</v>
      </c>
      <c r="G21" s="44" t="n">
        <v>793</v>
      </c>
    </row>
    <row outlineLevel="0" r="22">
      <c r="A22" s="23" t="n">
        <v>160</v>
      </c>
      <c r="B22" s="65" t="str">
        <f aca="false" ca="false" dt2D="false" dtr="false" t="normal">CONCATENATE("Конус Оц-0.5 D", A22)</f>
        <v>Конус Оц-0.5 D160</v>
      </c>
      <c r="C22" s="66" t="n">
        <v>436</v>
      </c>
      <c r="D22" s="24" t="str">
        <f aca="false" ca="false" dt2D="false" dtr="false" t="normal">CONCATENATE("Конус Оц-0.7 D", A22)</f>
        <v>Конус Оц-0.7 D160</v>
      </c>
      <c r="E22" s="45" t="n">
        <v>570</v>
      </c>
      <c r="F22" s="24" t="str">
        <f aca="false" ca="false" dt2D="false" dtr="false" t="normal">CONCATENATE("Конус 304-0.5 D ", $A22)</f>
        <v>Конус 304-0.5 D 160</v>
      </c>
      <c r="G22" s="45" t="n">
        <v>859</v>
      </c>
    </row>
    <row outlineLevel="0" r="23">
      <c r="A23" s="20" t="n">
        <v>170</v>
      </c>
      <c r="B23" s="63" t="str">
        <f aca="false" ca="false" dt2D="false" dtr="false" t="normal">CONCATENATE("Конус Оц-0.5 D", A23)</f>
        <v>Конус Оц-0.5 D170</v>
      </c>
      <c r="C23" s="64" t="n">
        <v>468</v>
      </c>
      <c r="D23" s="21" t="str">
        <f aca="false" ca="false" dt2D="false" dtr="false" t="normal">CONCATENATE("Конус Оц-0.7 D", A23)</f>
        <v>Конус Оц-0.7 D170</v>
      </c>
      <c r="E23" s="44" t="n">
        <v>613</v>
      </c>
      <c r="F23" s="21" t="str">
        <f aca="false" ca="false" dt2D="false" dtr="false" t="normal">CONCATENATE("Конус 304-0.5 D ", $A23)</f>
        <v>Конус 304-0.5 D 170</v>
      </c>
      <c r="G23" s="44" t="n">
        <v>920</v>
      </c>
    </row>
    <row outlineLevel="0" r="24">
      <c r="A24" s="23" t="n">
        <v>180</v>
      </c>
      <c r="B24" s="65" t="str">
        <f aca="false" ca="false" dt2D="false" dtr="false" t="normal">CONCATENATE("Конус Оц-0.5 D", A24)</f>
        <v>Конус Оц-0.5 D180</v>
      </c>
      <c r="C24" s="66" t="n">
        <v>500</v>
      </c>
      <c r="D24" s="24" t="str">
        <f aca="false" ca="false" dt2D="false" dtr="false" t="normal">CONCATENATE("Конус Оц-0.7 D", A24)</f>
        <v>Конус Оц-0.7 D180</v>
      </c>
      <c r="E24" s="45" t="n">
        <v>660</v>
      </c>
      <c r="F24" s="24" t="str">
        <f aca="false" ca="false" dt2D="false" dtr="false" t="normal">CONCATENATE("Конус 304-0.5 D ", $A24)</f>
        <v>Конус 304-0.5 D 180</v>
      </c>
      <c r="G24" s="45" t="n">
        <v>998</v>
      </c>
      <c r="H24" s="4" t="n"/>
    </row>
    <row outlineLevel="0" r="25">
      <c r="A25" s="20" t="n">
        <v>190</v>
      </c>
      <c r="B25" s="63" t="str">
        <f aca="false" ca="false" dt2D="false" dtr="false" t="normal">CONCATENATE("Конус Оц-0.5 D", A25)</f>
        <v>Конус Оц-0.5 D190</v>
      </c>
      <c r="C25" s="64" t="n">
        <v>539</v>
      </c>
      <c r="D25" s="21" t="str">
        <f aca="false" ca="false" dt2D="false" dtr="false" t="normal">CONCATENATE("Конус Оц-0.7 D", A25)</f>
        <v>Конус Оц-0.7 D190</v>
      </c>
      <c r="E25" s="44" t="n">
        <v>712</v>
      </c>
      <c r="F25" s="21" t="str">
        <f aca="false" ca="false" dt2D="false" dtr="false" t="normal">CONCATENATE("Конус 304-0.5 D ", $A25)</f>
        <v>Конус 304-0.5 D 190</v>
      </c>
      <c r="G25" s="44" t="n">
        <v>1082</v>
      </c>
    </row>
    <row outlineLevel="0" r="26">
      <c r="A26" s="23" t="n">
        <v>200</v>
      </c>
      <c r="B26" s="65" t="str">
        <f aca="false" ca="false" dt2D="false" dtr="false" t="normal">CONCATENATE("Конус Оц-0.5 D", A26)</f>
        <v>Конус Оц-0.5 D200</v>
      </c>
      <c r="C26" s="66" t="n">
        <v>577</v>
      </c>
      <c r="D26" s="24" t="str">
        <f aca="false" ca="false" dt2D="false" dtr="false" t="normal">CONCATENATE("Конус Оц-0.7 D", A26)</f>
        <v>Конус Оц-0.7 D200</v>
      </c>
      <c r="E26" s="45" t="n">
        <v>764</v>
      </c>
      <c r="F26" s="24" t="str">
        <f aca="false" ca="false" dt2D="false" dtr="false" t="normal">CONCATENATE("Конус 304-0.5 D ", $A26)</f>
        <v>Конус 304-0.5 D 200</v>
      </c>
      <c r="G26" s="45" t="n">
        <v>1171</v>
      </c>
    </row>
    <row outlineLevel="0" r="27">
      <c r="A27" s="20" t="n">
        <v>210</v>
      </c>
      <c r="B27" s="63" t="str">
        <f aca="false" ca="false" dt2D="false" dtr="false" t="normal">CONCATENATE("Конус Оц-0.5 D", A27)</f>
        <v>Конус Оц-0.5 D210</v>
      </c>
      <c r="C27" s="64" t="n">
        <v>617</v>
      </c>
      <c r="D27" s="21" t="str">
        <f aca="false" ca="false" dt2D="false" dtr="false" t="normal">CONCATENATE("Конус Оц-0.7 D", A27)</f>
        <v>Конус Оц-0.7 D210</v>
      </c>
      <c r="E27" s="44" t="n">
        <v>822</v>
      </c>
      <c r="F27" s="21" t="str">
        <f aca="false" ca="false" dt2D="false" dtr="false" t="normal">CONCATENATE("Конус 304-0.5 D ", $A27)</f>
        <v>Конус 304-0.5 D 210</v>
      </c>
      <c r="G27" s="44" t="n">
        <v>1265</v>
      </c>
    </row>
    <row outlineLevel="0" r="28">
      <c r="A28" s="23" t="n">
        <v>220</v>
      </c>
      <c r="B28" s="65" t="str">
        <f aca="false" ca="false" dt2D="false" dtr="false" t="normal">CONCATENATE("Конус Оц-0.5 D", A28)</f>
        <v>Конус Оц-0.5 D220</v>
      </c>
      <c r="C28" s="66" t="n">
        <v>662</v>
      </c>
      <c r="D28" s="24" t="str">
        <f aca="false" ca="false" dt2D="false" dtr="false" t="normal">CONCATENATE("Конус Оц-0.7 D", A28)</f>
        <v>Конус Оц-0.7 D220</v>
      </c>
      <c r="E28" s="45" t="n">
        <v>881</v>
      </c>
      <c r="F28" s="24" t="str">
        <f aca="false" ca="false" dt2D="false" dtr="false" t="normal">CONCATENATE("Конус 304-0.5 D ", $A28)</f>
        <v>Конус 304-0.5 D 220</v>
      </c>
      <c r="G28" s="45" t="n">
        <v>1362</v>
      </c>
    </row>
    <row outlineLevel="0" r="29">
      <c r="A29" s="20" t="n">
        <v>230</v>
      </c>
      <c r="B29" s="63" t="str">
        <f aca="false" ca="false" dt2D="false" dtr="false" t="normal">CONCATENATE("Конус Оц-0.5 D", A29)</f>
        <v>Конус Оц-0.5 D230</v>
      </c>
      <c r="C29" s="64" t="n">
        <v>706</v>
      </c>
      <c r="D29" s="21" t="str">
        <f aca="false" ca="false" dt2D="false" dtr="false" t="normal">CONCATENATE("Конус Оц-0.7 D", A29)</f>
        <v>Конус Оц-0.7 D230</v>
      </c>
      <c r="E29" s="44" t="n">
        <v>942</v>
      </c>
      <c r="F29" s="21" t="str">
        <f aca="false" ca="false" dt2D="false" dtr="false" t="normal">CONCATENATE("Конус 304-0.5 D ", $A29)</f>
        <v>Конус 304-0.5 D 230</v>
      </c>
      <c r="G29" s="44" t="n">
        <v>1466</v>
      </c>
    </row>
    <row outlineLevel="0" r="30">
      <c r="A30" s="23" t="n">
        <v>240</v>
      </c>
      <c r="B30" s="65" t="str">
        <f aca="false" ca="false" dt2D="false" dtr="false" t="normal">CONCATENATE("Конус Оц-0.5 D", A30)</f>
        <v>Конус Оц-0.5 D240</v>
      </c>
      <c r="C30" s="66" t="n">
        <v>752</v>
      </c>
      <c r="D30" s="24" t="str">
        <f aca="false" ca="false" dt2D="false" dtr="false" t="normal">CONCATENATE("Конус Оц-0.7 D", A30)</f>
        <v>Конус Оц-0.7 D240</v>
      </c>
      <c r="E30" s="45" t="n">
        <v>1006</v>
      </c>
      <c r="F30" s="24" t="str">
        <f aca="false" ca="false" dt2D="false" dtr="false" t="normal">CONCATENATE("Конус 304-0.5 D ", $A30)</f>
        <v>Конус 304-0.5 D 240</v>
      </c>
      <c r="G30" s="45" t="n">
        <v>1570</v>
      </c>
    </row>
    <row outlineLevel="0" r="31">
      <c r="A31" s="20" t="n">
        <v>250</v>
      </c>
      <c r="B31" s="63" t="str">
        <f aca="false" ca="false" dt2D="false" dtr="false" t="normal">CONCATENATE("Конус Оц-0.5 D", A31)</f>
        <v>Конус Оц-0.5 D250</v>
      </c>
      <c r="C31" s="64" t="n">
        <v>799</v>
      </c>
      <c r="D31" s="21" t="str">
        <f aca="false" ca="false" dt2D="false" dtr="false" t="normal">CONCATENATE("Конус Оц-0.7 D", A31)</f>
        <v>Конус Оц-0.7 D250</v>
      </c>
      <c r="E31" s="44" t="n">
        <v>1073</v>
      </c>
      <c r="F31" s="21" t="str">
        <f aca="false" ca="false" dt2D="false" dtr="false" t="normal">CONCATENATE("Конус 304-0.5 D ", $A31)</f>
        <v>Конус 304-0.5 D 250</v>
      </c>
      <c r="G31" s="44" t="n">
        <v>1684</v>
      </c>
    </row>
    <row outlineLevel="0" r="32">
      <c r="A32" s="23" t="n">
        <v>260</v>
      </c>
      <c r="B32" s="65" t="str">
        <f aca="false" ca="false" dt2D="false" dtr="false" t="normal">CONCATENATE("Конус Оц-0.5 D", A32)</f>
        <v>Конус Оц-0.5 D260</v>
      </c>
      <c r="C32" s="66" t="n">
        <v>850</v>
      </c>
      <c r="D32" s="24" t="str">
        <f aca="false" ca="false" dt2D="false" dtr="false" t="normal">CONCATENATE("Конус Оц-0.7 D", A32)</f>
        <v>Конус Оц-0.7 D260</v>
      </c>
      <c r="E32" s="45" t="n">
        <v>1139</v>
      </c>
      <c r="F32" s="24" t="str">
        <f aca="false" ca="false" dt2D="false" dtr="false" t="normal">CONCATENATE("Конус 304-0.5 D ", $A32)</f>
        <v>Конус 304-0.5 D 260</v>
      </c>
      <c r="G32" s="45" t="n">
        <v>1773</v>
      </c>
    </row>
    <row outlineLevel="0" r="33">
      <c r="A33" s="20" t="n">
        <v>270</v>
      </c>
      <c r="B33" s="63" t="str">
        <f aca="false" ca="false" dt2D="false" dtr="false" t="normal">CONCATENATE("Конус Оц-0.5 D", A33)</f>
        <v>Конус Оц-0.5 D270</v>
      </c>
      <c r="C33" s="64" t="n">
        <v>901</v>
      </c>
      <c r="D33" s="21" t="str">
        <f aca="false" ca="false" dt2D="false" dtr="false" t="normal">CONCATENATE("Конус Оц-0.7 D", A33)</f>
        <v>Конус Оц-0.7 D270</v>
      </c>
      <c r="E33" s="44" t="n">
        <v>1207</v>
      </c>
      <c r="F33" s="21" t="str">
        <f aca="false" ca="false" dt2D="false" dtr="false" t="normal">CONCATENATE("Конус 304-0.5 D ", $A33)</f>
        <v>Конус 304-0.5 D 270</v>
      </c>
      <c r="G33" s="44" t="n">
        <v>1888</v>
      </c>
    </row>
    <row outlineLevel="0" r="34">
      <c r="A34" s="23" t="n">
        <v>280</v>
      </c>
      <c r="B34" s="65" t="str">
        <f aca="false" ca="false" dt2D="false" dtr="false" t="normal">CONCATENATE("Конус Оц-0.5 D", A34)</f>
        <v>Конус Оц-0.5 D280</v>
      </c>
      <c r="C34" s="66" t="n">
        <v>954</v>
      </c>
      <c r="D34" s="24" t="str">
        <f aca="false" ca="false" dt2D="false" dtr="false" t="normal">CONCATENATE("Конус Оц-0.7 D", A34)</f>
        <v>Конус Оц-0.7 D280</v>
      </c>
      <c r="E34" s="45" t="n">
        <v>1279</v>
      </c>
      <c r="F34" s="24" t="str">
        <f aca="false" ca="false" dt2D="false" dtr="false" t="normal">CONCATENATE("Конус 304-0.5 D ", $A34)</f>
        <v>Конус 304-0.5 D 280</v>
      </c>
      <c r="G34" s="45" t="n">
        <v>2007</v>
      </c>
    </row>
    <row outlineLevel="0" r="35">
      <c r="A35" s="20" t="n">
        <v>290</v>
      </c>
      <c r="B35" s="63" t="str">
        <f aca="false" ca="false" dt2D="false" dtr="false" t="normal">CONCATENATE("Конус Оц-0.5 D", A35)</f>
        <v>Конус Оц-0.5 D290</v>
      </c>
      <c r="C35" s="64" t="n">
        <v>1007</v>
      </c>
      <c r="D35" s="21" t="str">
        <f aca="false" ca="false" dt2D="false" dtr="false" t="normal">CONCATENATE("Конус Оц-0.7 D", A35)</f>
        <v>Конус Оц-0.7 D290</v>
      </c>
      <c r="E35" s="44" t="n">
        <v>1354</v>
      </c>
      <c r="F35" s="21" t="str">
        <f aca="false" ca="false" dt2D="false" dtr="false" t="normal">CONCATENATE("Конус 304-0.5 D ", $A35)</f>
        <v>Конус 304-0.5 D 290</v>
      </c>
      <c r="G35" s="44" t="n">
        <v>2131</v>
      </c>
    </row>
    <row outlineLevel="0" r="36">
      <c r="A36" s="23" t="n">
        <v>300</v>
      </c>
      <c r="B36" s="65" t="str">
        <f aca="false" ca="false" dt2D="false" dtr="false" t="normal">CONCATENATE("Конус Оц-0.5 D", A36)</f>
        <v>Конус Оц-0.5 D300</v>
      </c>
      <c r="C36" s="66" t="n">
        <v>1063</v>
      </c>
      <c r="D36" s="24" t="str">
        <f aca="false" ca="false" dt2D="false" dtr="false" t="normal">CONCATENATE("Конус Оц-0.7 D", A36)</f>
        <v>Конус Оц-0.7 D300</v>
      </c>
      <c r="E36" s="45" t="n">
        <v>1429</v>
      </c>
      <c r="F36" s="24" t="str">
        <f aca="false" ca="false" dt2D="false" dtr="false" t="normal">CONCATENATE("Конус 304-0.5 D ", $A36)</f>
        <v>Конус 304-0.5 D 300</v>
      </c>
      <c r="G36" s="45" t="n">
        <v>2256</v>
      </c>
    </row>
    <row outlineLevel="0" r="37">
      <c r="A37" s="20" t="n">
        <v>310</v>
      </c>
      <c r="B37" s="63" t="str">
        <f aca="false" ca="false" dt2D="false" dtr="false" t="normal">CONCATENATE("Конус Оц-0.5 D", A37)</f>
        <v>Конус Оц-0.5 D310</v>
      </c>
      <c r="C37" s="64" t="n">
        <v>1117</v>
      </c>
      <c r="D37" s="21" t="str">
        <f aca="false" ca="false" dt2D="false" dtr="false" t="normal">CONCATENATE("Конус Оц-0.7 D", A37)</f>
        <v>Конус Оц-0.7 D310</v>
      </c>
      <c r="E37" s="44" t="n">
        <v>1504</v>
      </c>
      <c r="F37" s="21" t="str">
        <f aca="false" ca="false" dt2D="false" dtr="false" t="normal">CONCATENATE("Конус 304-0.5 D ", $A37)</f>
        <v>Конус 304-0.5 D 310</v>
      </c>
      <c r="G37" s="44" t="n">
        <v>2350</v>
      </c>
    </row>
    <row outlineLevel="0" r="38">
      <c r="A38" s="23" t="n">
        <v>320</v>
      </c>
      <c r="B38" s="65" t="str">
        <f aca="false" ca="false" dt2D="false" dtr="false" t="normal">CONCATENATE("Конус Оц-0.5 D", A38)</f>
        <v>Конус Оц-0.5 D320</v>
      </c>
      <c r="C38" s="66" t="n">
        <v>1177</v>
      </c>
      <c r="D38" s="24" t="str">
        <f aca="false" ca="false" dt2D="false" dtr="false" t="normal">CONCATENATE("Конус Оц-0.7 D", A38)</f>
        <v>Конус Оц-0.7 D320</v>
      </c>
      <c r="E38" s="45" t="n">
        <v>1583</v>
      </c>
      <c r="F38" s="24" t="str">
        <f aca="false" ca="false" dt2D="false" dtr="false" t="normal">CONCATENATE("Конус 304-0.5 D ", $A38)</f>
        <v>Конус 304-0.5 D 320</v>
      </c>
      <c r="G38" s="45" t="n">
        <v>2482</v>
      </c>
    </row>
    <row outlineLevel="0" r="39">
      <c r="A39" s="20" t="n">
        <v>330</v>
      </c>
      <c r="B39" s="63" t="str">
        <f aca="false" ca="false" dt2D="false" dtr="false" t="normal">CONCATENATE("Конус Оц-0.5 D", A39)</f>
        <v>Конус Оц-0.5 D330</v>
      </c>
      <c r="C39" s="64" t="n">
        <v>1236</v>
      </c>
      <c r="D39" s="21" t="str">
        <f aca="false" ca="false" dt2D="false" dtr="false" t="normal">CONCATENATE("Конус Оц-0.7 D", A39)</f>
        <v>Конус Оц-0.7 D330</v>
      </c>
      <c r="E39" s="44" t="n">
        <v>1666</v>
      </c>
      <c r="F39" s="21" t="str">
        <f aca="false" ca="false" dt2D="false" dtr="false" t="normal">CONCATENATE("Конус 304-0.5 D ", $A39)</f>
        <v>Конус 304-0.5 D 330</v>
      </c>
      <c r="G39" s="44" t="n">
        <v>2617</v>
      </c>
    </row>
    <row outlineLevel="0" r="40">
      <c r="A40" s="23" t="n">
        <v>340</v>
      </c>
      <c r="B40" s="65" t="str">
        <f aca="false" ca="false" dt2D="false" dtr="false" t="normal">CONCATENATE("Конус Оц-0.5 D", A40)</f>
        <v>Конус Оц-0.5 D340</v>
      </c>
      <c r="C40" s="66" t="n">
        <v>1297</v>
      </c>
      <c r="D40" s="24" t="str">
        <f aca="false" ca="false" dt2D="false" dtr="false" t="normal">CONCATENATE("Конус Оц-0.7 D", A40)</f>
        <v>Конус Оц-0.7 D340</v>
      </c>
      <c r="E40" s="45" t="n">
        <v>1748</v>
      </c>
      <c r="F40" s="24" t="str">
        <f aca="false" ca="false" dt2D="false" dtr="false" t="normal">CONCATENATE("Конус 304-0.5 D ", $A40)</f>
        <v>Конус 304-0.5 D 340</v>
      </c>
      <c r="G40" s="45" t="n">
        <v>2756</v>
      </c>
    </row>
    <row outlineLevel="0" r="41">
      <c r="A41" s="20" t="n">
        <v>350</v>
      </c>
      <c r="B41" s="63" t="str">
        <f aca="false" ca="false" dt2D="false" dtr="false" t="normal">CONCATENATE("Конус Оц-0.5 D", A41)</f>
        <v>Конус Оц-0.5 D350</v>
      </c>
      <c r="C41" s="64" t="n">
        <v>1358</v>
      </c>
      <c r="D41" s="21" t="str">
        <f aca="false" ca="false" dt2D="false" dtr="false" t="normal">CONCATENATE("Конус Оц-0.7 D", A41)</f>
        <v>Конус Оц-0.7 D350</v>
      </c>
      <c r="E41" s="44" t="n">
        <v>1832</v>
      </c>
      <c r="F41" s="21" t="str">
        <f aca="false" ca="false" dt2D="false" dtr="false" t="normal">CONCATENATE("Конус 304-0.5 D ", $A41)</f>
        <v>Конус 304-0.5 D 350</v>
      </c>
      <c r="G41" s="44" t="n">
        <v>2900</v>
      </c>
    </row>
    <row outlineLevel="0" r="42">
      <c r="A42" s="23" t="n">
        <v>360</v>
      </c>
      <c r="B42" s="65" t="str">
        <f aca="false" ca="false" dt2D="false" dtr="false" t="normal">CONCATENATE("Конус Оц-0.5 D", A42)</f>
        <v>Конус Оц-0.5 D360</v>
      </c>
      <c r="C42" s="66" t="n">
        <v>1422</v>
      </c>
      <c r="D42" s="24" t="str">
        <f aca="false" ca="false" dt2D="false" dtr="false" t="normal">CONCATENATE("Конус Оц-0.7 D", A42)</f>
        <v>Конус Оц-0.7 D360</v>
      </c>
      <c r="E42" s="45" t="n">
        <v>1919</v>
      </c>
      <c r="F42" s="24" t="str">
        <f aca="false" ca="false" dt2D="false" dtr="false" t="normal">CONCATENATE("Конус 304-0.5 D ", $A42)</f>
        <v>Конус 304-0.5 D 360</v>
      </c>
      <c r="G42" s="45" t="n">
        <v>3043</v>
      </c>
    </row>
    <row outlineLevel="0" r="43">
      <c r="A43" s="20" t="n">
        <v>370</v>
      </c>
      <c r="B43" s="63" t="str">
        <f aca="false" ca="false" dt2D="false" dtr="false" t="normal">CONCATENATE("Конус Оц-0.5 D", A43)</f>
        <v>Конус Оц-0.5 D370</v>
      </c>
      <c r="C43" s="64" t="n">
        <v>1487</v>
      </c>
      <c r="D43" s="21" t="str">
        <f aca="false" ca="false" dt2D="false" dtr="false" t="normal">CONCATENATE("Конус Оц-0.7 D", A43)</f>
        <v>Конус Оц-0.7 D370</v>
      </c>
      <c r="E43" s="44" t="n">
        <v>2006</v>
      </c>
      <c r="F43" s="21" t="str">
        <f aca="false" ca="false" dt2D="false" dtr="false" t="normal">CONCATENATE("Конус 304-0.5 D ", $A43)</f>
        <v>Конус 304-0.5 D 370</v>
      </c>
      <c r="G43" s="44" t="n">
        <v>3192</v>
      </c>
    </row>
    <row outlineLevel="0" r="44">
      <c r="A44" s="23" t="n">
        <v>380</v>
      </c>
      <c r="B44" s="65" t="str">
        <f aca="false" ca="false" dt2D="false" dtr="false" t="normal">CONCATENATE("Конус Оц-0.5 D", A44)</f>
        <v>Конус Оц-0.5 D380</v>
      </c>
      <c r="C44" s="66" t="n">
        <v>1553</v>
      </c>
      <c r="D44" s="24" t="str">
        <f aca="false" ca="false" dt2D="false" dtr="false" t="normal">CONCATENATE("Конус Оц-0.7 D", A44)</f>
        <v>Конус Оц-0.7 D380</v>
      </c>
      <c r="E44" s="45" t="n">
        <v>2098</v>
      </c>
      <c r="F44" s="24" t="str">
        <f aca="false" ca="false" dt2D="false" dtr="false" t="normal">CONCATENATE("Конус 304-0.5 D ", $A44)</f>
        <v>Конус 304-0.5 D 380</v>
      </c>
      <c r="G44" s="45" t="n">
        <v>3341</v>
      </c>
    </row>
    <row outlineLevel="0" r="45">
      <c r="A45" s="20" t="n">
        <v>390</v>
      </c>
      <c r="B45" s="63" t="str">
        <f aca="false" ca="false" dt2D="false" dtr="false" t="normal">CONCATENATE("Конус Оц-0.5 D", A45)</f>
        <v>Конус Оц-0.5 D390</v>
      </c>
      <c r="C45" s="64" t="n">
        <v>1620</v>
      </c>
      <c r="D45" s="21" t="str">
        <f aca="false" ca="false" dt2D="false" dtr="false" t="normal">CONCATENATE("Конус Оц-0.7 D", A45)</f>
        <v>Конус Оц-0.7 D390</v>
      </c>
      <c r="E45" s="44" t="n">
        <v>2191</v>
      </c>
      <c r="F45" s="21" t="str">
        <f aca="false" ca="false" dt2D="false" dtr="false" t="normal">CONCATENATE("Конус 304-0.5 D ", $A45)</f>
        <v>Конус 304-0.5 D 390</v>
      </c>
      <c r="G45" s="44" t="n">
        <v>3494</v>
      </c>
    </row>
    <row outlineLevel="0" r="46">
      <c r="A46" s="23" t="n">
        <v>400</v>
      </c>
      <c r="B46" s="65" t="str">
        <f aca="false" ca="false" dt2D="false" dtr="false" t="normal">CONCATENATE("Конус Оц-0.5 D", A46)</f>
        <v>Конус Оц-0.5 D400</v>
      </c>
      <c r="C46" s="66" t="n">
        <v>1687</v>
      </c>
      <c r="D46" s="24" t="str">
        <f aca="false" ca="false" dt2D="false" dtr="false" t="normal">CONCATENATE("Конус Оц-0.7 D", A46)</f>
        <v>Конус Оц-0.7 D400</v>
      </c>
      <c r="E46" s="45" t="n">
        <v>2285</v>
      </c>
      <c r="F46" s="24" t="str">
        <f aca="false" ca="false" dt2D="false" dtr="false" t="normal">CONCATENATE("Конус 304-0.5 D ", $A46)</f>
        <v>Конус 304-0.5 D 400</v>
      </c>
      <c r="G46" s="45" t="n">
        <v>3649</v>
      </c>
    </row>
    <row outlineLevel="0" r="47">
      <c r="A47" s="20" t="n">
        <v>410</v>
      </c>
      <c r="B47" s="63" t="str">
        <f aca="false" ca="false" dt2D="false" dtr="false" t="normal">CONCATENATE("Конус Оц-0.5 D", A47)</f>
        <v>Конус Оц-0.5 D410</v>
      </c>
      <c r="C47" s="64" t="n">
        <v>1758</v>
      </c>
      <c r="D47" s="21" t="str">
        <f aca="false" ca="false" dt2D="false" dtr="false" t="normal">CONCATENATE("Конус Оц-0.7 D", A47)</f>
        <v>Конус Оц-0.7 D410</v>
      </c>
      <c r="E47" s="44" t="n">
        <v>2378</v>
      </c>
      <c r="F47" s="21" t="str">
        <f aca="false" ca="false" dt2D="false" dtr="false" t="normal">CONCATENATE("Конус 304-0.5 D ", $A47)</f>
        <v>Конус 304-0.5 D 410</v>
      </c>
      <c r="G47" s="44" t="n">
        <v>3801</v>
      </c>
    </row>
    <row outlineLevel="0" r="48">
      <c r="A48" s="23" t="n">
        <v>420</v>
      </c>
      <c r="B48" s="65" t="str">
        <f aca="false" ca="false" dt2D="false" dtr="false" t="normal">CONCATENATE("Конус Оц-0.5 D", A48)</f>
        <v>Конус Оц-0.5 D420</v>
      </c>
      <c r="C48" s="66" t="n">
        <v>1830</v>
      </c>
      <c r="D48" s="24" t="str">
        <f aca="false" ca="false" dt2D="false" dtr="false" t="normal">CONCATENATE("Конус Оц-0.7 D", A48)</f>
        <v>Конус Оц-0.7 D420</v>
      </c>
      <c r="E48" s="45" t="n">
        <v>2477</v>
      </c>
      <c r="F48" s="24" t="str">
        <f aca="false" ca="false" dt2D="false" dtr="false" t="normal">CONCATENATE("Конус 304-0.5 D ", $A48)</f>
        <v>Конус 304-0.5 D 420</v>
      </c>
      <c r="G48" s="45" t="n">
        <v>3962</v>
      </c>
    </row>
    <row outlineLevel="0" r="49">
      <c r="A49" s="20" t="n">
        <v>430</v>
      </c>
      <c r="B49" s="63" t="str">
        <f aca="false" ca="false" dt2D="false" dtr="false" t="normal">CONCATENATE("Конус Оц-0.5 D", A49)</f>
        <v>Конус Оц-0.5 D430</v>
      </c>
      <c r="C49" s="64" t="n">
        <v>1901</v>
      </c>
      <c r="D49" s="21" t="str">
        <f aca="false" ca="false" dt2D="false" dtr="false" t="normal">CONCATENATE("Конус Оц-0.7 D", A49)</f>
        <v>Конус Оц-0.7 D430</v>
      </c>
      <c r="E49" s="44" t="n">
        <v>2575</v>
      </c>
      <c r="F49" s="21" t="str">
        <f aca="false" ca="false" dt2D="false" dtr="false" t="normal">CONCATENATE("Конус 304-0.5 D ", $A49)</f>
        <v>Конус 304-0.5 D 430</v>
      </c>
      <c r="G49" s="44" t="n">
        <v>4128</v>
      </c>
    </row>
    <row outlineLevel="0" r="50">
      <c r="A50" s="23" t="n">
        <v>440</v>
      </c>
      <c r="B50" s="65" t="str">
        <f aca="false" ca="false" dt2D="false" dtr="false" t="normal">CONCATENATE("Конус Оц-0.5 D", A50)</f>
        <v>Конус Оц-0.5 D440</v>
      </c>
      <c r="C50" s="66" t="n">
        <v>1975</v>
      </c>
      <c r="D50" s="24" t="str">
        <f aca="false" ca="false" dt2D="false" dtr="false" t="normal">CONCATENATE("Конус Оц-0.7 D", A50)</f>
        <v>Конус Оц-0.7 D440</v>
      </c>
      <c r="E50" s="45" t="n">
        <v>2675</v>
      </c>
      <c r="F50" s="24" t="str">
        <f aca="false" ca="false" dt2D="false" dtr="false" t="normal">CONCATENATE("Конус 304-0.5 D ", $A50)</f>
        <v>Конус 304-0.5 D 440</v>
      </c>
      <c r="G50" s="45" t="n">
        <v>4291</v>
      </c>
    </row>
    <row outlineLevel="0" r="51">
      <c r="A51" s="20" t="n">
        <v>450</v>
      </c>
      <c r="B51" s="63" t="str">
        <f aca="false" ca="false" dt2D="false" dtr="false" t="normal">CONCATENATE("Конус Оц-0.5 D", A51)</f>
        <v>Конус Оц-0.5 D450</v>
      </c>
      <c r="C51" s="64" t="n">
        <v>2050</v>
      </c>
      <c r="D51" s="21" t="str">
        <f aca="false" ca="false" dt2D="false" dtr="false" t="normal">CONCATENATE("Конус Оц-0.7 D", A51)</f>
        <v>Конус Оц-0.7 D450</v>
      </c>
      <c r="E51" s="44" t="n">
        <v>2778</v>
      </c>
      <c r="F51" s="21" t="str">
        <f aca="false" ca="false" dt2D="false" dtr="false" t="normal">CONCATENATE("Конус 304-0.5 D ", $A51)</f>
        <v>Конус 304-0.5 D 450</v>
      </c>
      <c r="G51" s="44" t="n">
        <v>4462</v>
      </c>
    </row>
    <row outlineLevel="0" r="52">
      <c r="A52" s="23" t="n">
        <v>460</v>
      </c>
      <c r="B52" s="65" t="str">
        <f aca="false" ca="false" dt2D="false" dtr="false" t="normal">CONCATENATE("Конус Оц-0.5 D", A52)</f>
        <v>Конус Оц-0.5 D460</v>
      </c>
      <c r="C52" s="66" t="n">
        <v>2125</v>
      </c>
      <c r="D52" s="24" t="str">
        <f aca="false" ca="false" dt2D="false" dtr="false" t="normal">CONCATENATE("Конус Оц-0.7 D", A52)</f>
        <v>Конус Оц-0.7 D460</v>
      </c>
      <c r="E52" s="45" t="n">
        <v>2881</v>
      </c>
      <c r="F52" s="24" t="str">
        <f aca="false" ca="false" dt2D="false" dtr="false" t="normal">CONCATENATE("Конус 304-0.5 D ", $A52)</f>
        <v>Конус 304-0.5 D 460</v>
      </c>
      <c r="G52" s="45" t="n">
        <v>4635</v>
      </c>
    </row>
    <row outlineLevel="0" r="53">
      <c r="A53" s="20" t="n">
        <v>470</v>
      </c>
      <c r="B53" s="63" t="str">
        <f aca="false" ca="false" dt2D="false" dtr="false" t="normal">CONCATENATE("Конус Оц-0.5 D", A53)</f>
        <v>Конус Оц-0.5 D470</v>
      </c>
      <c r="C53" s="64" t="n">
        <v>2203</v>
      </c>
      <c r="D53" s="21" t="str">
        <f aca="false" ca="false" dt2D="false" dtr="false" t="normal">CONCATENATE("Конус Оц-0.7 D", A53)</f>
        <v>Конус Оц-0.7 D470</v>
      </c>
      <c r="E53" s="44" t="n">
        <v>2986</v>
      </c>
      <c r="F53" s="21" t="str">
        <f aca="false" ca="false" dt2D="false" dtr="false" t="normal">CONCATENATE("Конус 304-0.5 D ", $A53)</f>
        <v>Конус 304-0.5 D 470</v>
      </c>
      <c r="G53" s="44" t="n">
        <v>4811</v>
      </c>
    </row>
    <row outlineLevel="0" r="54">
      <c r="A54" s="23" t="n">
        <v>480</v>
      </c>
      <c r="B54" s="65" t="str">
        <f aca="false" ca="false" dt2D="false" dtr="false" t="normal">CONCATENATE("Конус Оц-0.5 D", A54)</f>
        <v>Конус Оц-0.5 D480</v>
      </c>
      <c r="C54" s="66" t="n">
        <v>2281</v>
      </c>
      <c r="D54" s="24" t="str">
        <f aca="false" ca="false" dt2D="false" dtr="false" t="normal">CONCATENATE("Конус Оц-0.7 D", A54)</f>
        <v>Конус Оц-0.7 D480</v>
      </c>
      <c r="E54" s="45" t="n">
        <v>3094</v>
      </c>
      <c r="F54" s="24" t="str">
        <f aca="false" ca="false" dt2D="false" dtr="false" t="normal">CONCATENATE("Конус 304-0.5 D ", $A54)</f>
        <v>Конус 304-0.5 D 480</v>
      </c>
      <c r="G54" s="45" t="n">
        <v>4991</v>
      </c>
    </row>
    <row outlineLevel="0" r="55">
      <c r="A55" s="20" t="n">
        <v>490</v>
      </c>
      <c r="B55" s="63" t="str">
        <f aca="false" ca="false" dt2D="false" dtr="false" t="normal">CONCATENATE("Конус Оц-0.5 D", A55)</f>
        <v>Конус Оц-0.5 D490</v>
      </c>
      <c r="C55" s="64" t="n">
        <v>2359</v>
      </c>
      <c r="D55" s="21" t="str">
        <f aca="false" ca="false" dt2D="false" dtr="false" t="normal">CONCATENATE("Конус Оц-0.7 D", A55)</f>
        <v>Конус Оц-0.7 D490</v>
      </c>
      <c r="E55" s="44" t="n">
        <v>3200</v>
      </c>
      <c r="F55" s="21" t="str">
        <f aca="false" ca="false" dt2D="false" dtr="false" t="normal">CONCATENATE("Конус 304-0.5 D ", $A55)</f>
        <v>Конус 304-0.5 D 490</v>
      </c>
      <c r="G55" s="44" t="n">
        <v>5171</v>
      </c>
    </row>
    <row outlineLevel="0" r="56">
      <c r="A56" s="23" t="n">
        <v>500</v>
      </c>
      <c r="B56" s="65" t="str">
        <f aca="false" ca="false" dt2D="false" dtr="false" t="normal">CONCATENATE("Конус Оц-0.5 D", A56)</f>
        <v>Конус Оц-0.5 D500</v>
      </c>
      <c r="C56" s="66" t="n">
        <v>2442</v>
      </c>
      <c r="D56" s="24" t="str">
        <f aca="false" ca="false" dt2D="false" dtr="false" t="normal">CONCATENATE("Конус Оц-0.7 D", A56)</f>
        <v>Конус Оц-0.7 D500</v>
      </c>
      <c r="E56" s="45" t="n">
        <v>3314</v>
      </c>
      <c r="F56" s="24" t="str">
        <f aca="false" ca="false" dt2D="false" dtr="false" t="normal">CONCATENATE("Конус 304-0.5 D ", $A56)</f>
        <v>Конус 304-0.5 D 500</v>
      </c>
      <c r="G56" s="45" t="n">
        <v>5355</v>
      </c>
    </row>
    <row outlineLevel="0" r="57">
      <c r="A57" s="20" t="n">
        <v>510</v>
      </c>
      <c r="B57" s="63" t="str">
        <f aca="false" ca="false" dt2D="false" dtr="false" t="normal">CONCATENATE("Конус Оц-0.5 D", A57)</f>
        <v>Конус Оц-0.5 D510</v>
      </c>
      <c r="C57" s="64" t="n">
        <v>2521</v>
      </c>
      <c r="D57" s="21" t="str">
        <f aca="false" ca="false" dt2D="false" dtr="false" t="normal">CONCATENATE("Конус Оц-0.7 D", A57)</f>
        <v>Конус Оц-0.7 D510</v>
      </c>
      <c r="E57" s="44" t="n">
        <v>3424</v>
      </c>
      <c r="F57" s="21" t="str">
        <f aca="false" ca="false" dt2D="false" dtr="false" t="normal">CONCATENATE("Конус 304-0.5 D ", $A57)</f>
        <v>Конус 304-0.5 D 510</v>
      </c>
      <c r="G57" s="44" t="n">
        <v>5525</v>
      </c>
    </row>
    <row outlineLevel="0" r="58">
      <c r="A58" s="23" t="n">
        <v>520</v>
      </c>
      <c r="B58" s="65" t="str">
        <f aca="false" ca="false" dt2D="false" dtr="false" t="normal">CONCATENATE("Конус Оц-0.5 D", A58)</f>
        <v>Конус Оц-0.5 D520</v>
      </c>
      <c r="C58" s="66" t="n">
        <v>2606</v>
      </c>
      <c r="D58" s="24" t="str">
        <f aca="false" ca="false" dt2D="false" dtr="false" t="normal">CONCATENATE("Конус Оц-0.7 D", A58)</f>
        <v>Конус Оц-0.7 D520</v>
      </c>
      <c r="E58" s="45" t="n">
        <v>3536</v>
      </c>
      <c r="F58" s="24" t="str">
        <f aca="false" ca="false" dt2D="false" dtr="false" t="normal">CONCATENATE("Конус 304-0.5 D ", $A58)</f>
        <v>Конус 304-0.5 D 520</v>
      </c>
      <c r="G58" s="45" t="n">
        <v>5715</v>
      </c>
    </row>
    <row outlineLevel="0" r="59">
      <c r="A59" s="20" t="n">
        <v>530</v>
      </c>
      <c r="B59" s="63" t="str">
        <f aca="false" ca="false" dt2D="false" dtr="false" t="normal">CONCATENATE("Конус Оц-0.5 D", A59)</f>
        <v>Конус Оц-0.5 D530</v>
      </c>
      <c r="C59" s="64" t="n">
        <v>2690</v>
      </c>
      <c r="D59" s="21" t="str">
        <f aca="false" ca="false" dt2D="false" dtr="false" t="normal">CONCATENATE("Конус Оц-0.7 D", A59)</f>
        <v>Конус Оц-0.7 D530</v>
      </c>
      <c r="E59" s="44" t="n">
        <v>3652</v>
      </c>
      <c r="F59" s="21" t="str">
        <f aca="false" ca="false" dt2D="false" dtr="false" t="normal">CONCATENATE("Конус 304-0.5 D ", $A59)</f>
        <v>Конус 304-0.5 D 530</v>
      </c>
      <c r="G59" s="44" t="n">
        <v>5906</v>
      </c>
    </row>
    <row outlineLevel="0" r="60">
      <c r="A60" s="23" t="n">
        <v>540</v>
      </c>
      <c r="B60" s="65" t="str">
        <f aca="false" ca="false" dt2D="false" dtr="false" t="normal">CONCATENATE("Конус Оц-0.5 D", A60)</f>
        <v>Конус Оц-0.5 D540</v>
      </c>
      <c r="C60" s="66" t="n">
        <v>2776</v>
      </c>
      <c r="D60" s="24" t="str">
        <f aca="false" ca="false" dt2D="false" dtr="false" t="normal">CONCATENATE("Конус Оц-0.7 D", A60)</f>
        <v>Конус Оц-0.7 D540</v>
      </c>
      <c r="E60" s="45" t="n">
        <v>3769</v>
      </c>
      <c r="F60" s="24" t="str">
        <f aca="false" ca="false" dt2D="false" dtr="false" t="normal">CONCATENATE("Конус 304-0.5 D ", $A60)</f>
        <v>Конус 304-0.5 D 540</v>
      </c>
      <c r="G60" s="45" t="n">
        <v>6101</v>
      </c>
    </row>
    <row outlineLevel="0" r="61">
      <c r="A61" s="20" t="n">
        <v>550</v>
      </c>
      <c r="B61" s="63" t="str">
        <f aca="false" ca="false" dt2D="false" dtr="false" t="normal">CONCATENATE("Конус Оц-0.5 D", A61)</f>
        <v>Конус Оц-0.5 D550</v>
      </c>
      <c r="C61" s="64" t="n">
        <v>2862</v>
      </c>
      <c r="D61" s="21" t="str">
        <f aca="false" ca="false" dt2D="false" dtr="false" t="normal">CONCATENATE("Конус Оц-0.7 D", A61)</f>
        <v>Конус Оц-0.7 D550</v>
      </c>
      <c r="E61" s="44" t="n">
        <v>3889</v>
      </c>
      <c r="F61" s="21" t="str">
        <f aca="false" ca="false" dt2D="false" dtr="false" t="normal">CONCATENATE("Конус 304-0.5 D ", $A61)</f>
        <v>Конус 304-0.5 D 550</v>
      </c>
      <c r="G61" s="44" t="n">
        <v>6299</v>
      </c>
    </row>
    <row outlineLevel="0" r="62">
      <c r="A62" s="23" t="n">
        <v>560</v>
      </c>
      <c r="B62" s="65" t="str">
        <f aca="false" ca="false" dt2D="false" dtr="false" t="normal">CONCATENATE("Конус Оц-0.5 D", A62)</f>
        <v>Конус Оц-0.5 D560</v>
      </c>
      <c r="C62" s="66" t="n">
        <v>2951</v>
      </c>
      <c r="D62" s="24" t="str">
        <f aca="false" ca="false" dt2D="false" dtr="false" t="normal">CONCATENATE("Конус Оц-0.7 D", A62)</f>
        <v>Конус Оц-0.7 D560</v>
      </c>
      <c r="E62" s="45" t="n">
        <v>4009</v>
      </c>
      <c r="F62" s="24" t="str">
        <f aca="false" ca="false" dt2D="false" dtr="false" t="normal">CONCATENATE("Конус 304-0.5 D ", $A62)</f>
        <v>Конус 304-0.5 D 560</v>
      </c>
      <c r="G62" s="45" t="n">
        <v>6500</v>
      </c>
    </row>
    <row outlineLevel="0" r="63">
      <c r="A63" s="20" t="n">
        <v>570</v>
      </c>
      <c r="B63" s="63" t="str">
        <f aca="false" ca="false" dt2D="false" dtr="false" t="normal">CONCATENATE("Конус Оц-0.5 D", A63)</f>
        <v>Конус Оц-0.5 D570</v>
      </c>
      <c r="C63" s="64" t="n">
        <v>3040</v>
      </c>
      <c r="D63" s="21" t="str">
        <f aca="false" ca="false" dt2D="false" dtr="false" t="normal">CONCATENATE("Конус Оц-0.7 D", A63)</f>
        <v>Конус Оц-0.7 D570</v>
      </c>
      <c r="E63" s="44" t="n">
        <v>4130</v>
      </c>
      <c r="F63" s="21" t="str">
        <f aca="false" ca="false" dt2D="false" dtr="false" t="normal">CONCATENATE("Конус 304-0.5 D ", $A63)</f>
        <v>Конус 304-0.5 D 570</v>
      </c>
      <c r="G63" s="44" t="n">
        <v>6704</v>
      </c>
    </row>
    <row outlineLevel="0" r="64">
      <c r="A64" s="23" t="n">
        <v>580</v>
      </c>
      <c r="B64" s="65" t="str">
        <f aca="false" ca="false" dt2D="false" dtr="false" t="normal">CONCATENATE("Конус Оц-0.5 D", A64)</f>
        <v>Конус Оц-0.5 D580</v>
      </c>
      <c r="C64" s="66" t="n">
        <v>3131</v>
      </c>
      <c r="D64" s="24" t="str">
        <f aca="false" ca="false" dt2D="false" dtr="false" t="normal">CONCATENATE("Конус Оц-0.7 D", A64)</f>
        <v>Конус Оц-0.7 D580</v>
      </c>
      <c r="E64" s="45" t="n">
        <v>4254</v>
      </c>
      <c r="F64" s="24" t="str">
        <f aca="false" ca="false" dt2D="false" dtr="false" t="normal">CONCATENATE("Конус 304-0.5 D ", $A64)</f>
        <v>Конус 304-0.5 D 580</v>
      </c>
      <c r="G64" s="45" t="n">
        <v>6911</v>
      </c>
    </row>
    <row outlineLevel="0" r="65">
      <c r="A65" s="20" t="n">
        <v>590</v>
      </c>
      <c r="B65" s="63" t="str">
        <f aca="false" ca="false" dt2D="false" dtr="false" t="normal">CONCATENATE("Конус Оц-0.5 D", A65)</f>
        <v>Конус Оц-0.5 D590</v>
      </c>
      <c r="C65" s="64" t="n">
        <v>3224</v>
      </c>
      <c r="D65" s="21" t="str">
        <f aca="false" ca="false" dt2D="false" dtr="false" t="normal">CONCATENATE("Конус Оц-0.7 D", A65)</f>
        <v>Конус Оц-0.7 D590</v>
      </c>
      <c r="E65" s="44" t="n">
        <v>4381</v>
      </c>
      <c r="F65" s="21" t="str">
        <f aca="false" ca="false" dt2D="false" dtr="false" t="normal">CONCATENATE("Конус 304-0.5 D ", $A65)</f>
        <v>Конус 304-0.5 D 590</v>
      </c>
      <c r="G65" s="44" t="n">
        <v>7119</v>
      </c>
    </row>
    <row outlineLevel="0" r="66">
      <c r="A66" s="23" t="n">
        <v>600</v>
      </c>
      <c r="B66" s="65" t="str">
        <f aca="false" ca="false" dt2D="false" dtr="false" t="normal">CONCATENATE("Конус Оц-0.5 D", A66)</f>
        <v>Конус Оц-0.5 D600</v>
      </c>
      <c r="C66" s="66" t="n">
        <v>3317</v>
      </c>
      <c r="D66" s="24" t="str">
        <f aca="false" ca="false" dt2D="false" dtr="false" t="normal">CONCATENATE("Конус Оц-0.7 D", A66)</f>
        <v>Конус Оц-0.7 D600</v>
      </c>
      <c r="E66" s="45" t="n">
        <v>4508</v>
      </c>
      <c r="F66" s="24" t="str">
        <f aca="false" ca="false" dt2D="false" dtr="false" t="normal">CONCATENATE("Конус 304-0.5 D ", $A66)</f>
        <v>Конус 304-0.5 D 600</v>
      </c>
      <c r="G66" s="45" t="n">
        <v>7328</v>
      </c>
    </row>
    <row outlineLevel="0" r="67">
      <c r="A67" s="20" t="n">
        <v>610</v>
      </c>
      <c r="B67" s="63" t="str">
        <f aca="false" ca="false" dt2D="false" dtr="false" t="normal">CONCATENATE("Конус Оц-0.5 D", A67)</f>
        <v>Конус Оц-0.5 D610</v>
      </c>
      <c r="C67" s="64" t="n">
        <v>3409</v>
      </c>
      <c r="D67" s="21" t="str">
        <f aca="false" ca="false" dt2D="false" dtr="false" t="normal">CONCATENATE("Конус Оц-0.7 D", A67)</f>
        <v>Конус Оц-0.7 D610</v>
      </c>
      <c r="E67" s="44" t="n">
        <v>4634</v>
      </c>
      <c r="F67" s="21" t="str">
        <f aca="false" ca="false" dt2D="false" dtr="false" t="normal">CONCATENATE("Конус 304-0.5 D ", $A67)</f>
        <v>Конус 304-0.5 D 610</v>
      </c>
      <c r="G67" s="44" t="n">
        <v>7536</v>
      </c>
    </row>
    <row outlineLevel="0" r="68">
      <c r="A68" s="23" t="n">
        <v>620</v>
      </c>
      <c r="B68" s="65" t="str">
        <f aca="false" ca="false" dt2D="false" dtr="false" t="normal">CONCATENATE("Конус Оц-0.5 D", A68)</f>
        <v>Конус Оц-0.5 D620</v>
      </c>
      <c r="C68" s="66" t="n">
        <v>3504</v>
      </c>
      <c r="D68" s="24" t="str">
        <f aca="false" ca="false" dt2D="false" dtr="false" t="normal">CONCATENATE("Конус Оц-0.7 D", A68)</f>
        <v>Конус Оц-0.7 D620</v>
      </c>
      <c r="E68" s="45" t="n">
        <v>4765</v>
      </c>
      <c r="F68" s="24" t="str">
        <f aca="false" ca="false" dt2D="false" dtr="false" t="normal">CONCATENATE("Конус 304-0.5 D ", $A68)</f>
        <v>Конус 304-0.5 D 620</v>
      </c>
      <c r="G68" s="45" t="n">
        <v>7753</v>
      </c>
    </row>
    <row outlineLevel="0" r="69">
      <c r="A69" s="20" t="n">
        <v>630</v>
      </c>
      <c r="B69" s="63" t="str">
        <f aca="false" ca="false" dt2D="false" dtr="false" t="normal">CONCATENATE("Конус Оц-0.5 D", A69)</f>
        <v>Конус Оц-0.5 D630</v>
      </c>
      <c r="C69" s="64" t="n">
        <v>3601</v>
      </c>
      <c r="D69" s="21" t="str">
        <f aca="false" ca="false" dt2D="false" dtr="false" t="normal">CONCATENATE("Конус Оц-0.7 D", A69)</f>
        <v>Конус Оц-0.7 D630</v>
      </c>
      <c r="E69" s="44" t="n">
        <v>4898</v>
      </c>
      <c r="F69" s="21" t="str">
        <f aca="false" ca="false" dt2D="false" dtr="false" t="normal">CONCATENATE("Конус 304-0.5 D ", $A69)</f>
        <v>Конус 304-0.5 D 630</v>
      </c>
      <c r="G69" s="44" t="n">
        <v>7972</v>
      </c>
    </row>
    <row outlineLevel="0" r="70">
      <c r="A70" s="23" t="n">
        <v>640</v>
      </c>
      <c r="B70" s="65" t="str">
        <f aca="false" ca="false" dt2D="false" dtr="false" t="normal">CONCATENATE("Конус Оц-0.5 D", A70)</f>
        <v>Конус Оц-0.5 D640</v>
      </c>
      <c r="C70" s="66" t="n">
        <v>3700</v>
      </c>
      <c r="D70" s="24" t="str">
        <f aca="false" ca="false" dt2D="false" dtr="false" t="normal">CONCATENATE("Конус Оц-0.7 D", A70)</f>
        <v>Конус Оц-0.7 D640</v>
      </c>
      <c r="E70" s="45" t="n">
        <v>5030</v>
      </c>
      <c r="F70" s="24" t="str">
        <f aca="false" ca="false" dt2D="false" dtr="false" t="normal">CONCATENATE("Конус 304-0.5 D ", $A70)</f>
        <v>Конус 304-0.5 D 640</v>
      </c>
      <c r="G70" s="45" t="n">
        <v>8194</v>
      </c>
    </row>
    <row outlineLevel="0" r="71">
      <c r="A71" s="20" t="n">
        <v>650</v>
      </c>
      <c r="B71" s="63" t="str">
        <f aca="false" ca="false" dt2D="false" dtr="false" t="normal">CONCATENATE("Конус Оц-0.5 D", A71)</f>
        <v>Конус Оц-0.5 D650</v>
      </c>
      <c r="C71" s="64" t="n">
        <v>3798</v>
      </c>
      <c r="D71" s="21" t="str">
        <f aca="false" ca="false" dt2D="false" dtr="false" t="normal">CONCATENATE("Конус Оц-0.7 D", A71)</f>
        <v>Конус Оц-0.7 D650</v>
      </c>
      <c r="E71" s="44" t="n">
        <v>5166</v>
      </c>
      <c r="F71" s="21" t="str">
        <f aca="false" ca="false" dt2D="false" dtr="false" t="normal">CONCATENATE("Конус 304-0.5 D ", $A71)</f>
        <v>Конус 304-0.5 D 650</v>
      </c>
      <c r="G71" s="44" t="n">
        <v>8420</v>
      </c>
    </row>
    <row outlineLevel="0" r="72">
      <c r="A72" s="23" t="n">
        <v>660</v>
      </c>
      <c r="B72" s="65" t="str">
        <f aca="false" ca="false" dt2D="false" dtr="false" t="normal">CONCATENATE("Конус Оц-0.5 D", A72)</f>
        <v>Конус Оц-0.5 D660</v>
      </c>
      <c r="C72" s="66" t="n">
        <v>3900</v>
      </c>
      <c r="D72" s="24" t="str">
        <f aca="false" ca="false" dt2D="false" dtr="false" t="normal">CONCATENATE("Конус Оц-0.7 D", A72)</f>
        <v>Конус Оц-0.7 D660</v>
      </c>
      <c r="E72" s="45" t="n">
        <v>5304</v>
      </c>
      <c r="F72" s="24" t="str">
        <f aca="false" ca="false" dt2D="false" dtr="false" t="normal">CONCATENATE("Конус 304-0.5 D ", $A72)</f>
        <v>Конус 304-0.5 D 660</v>
      </c>
      <c r="G72" s="45" t="n">
        <v>8648</v>
      </c>
    </row>
    <row outlineLevel="0" r="73">
      <c r="A73" s="20" t="n">
        <v>670</v>
      </c>
      <c r="B73" s="63" t="str">
        <f aca="false" ca="false" dt2D="false" dtr="false" t="normal">CONCATENATE("Конус Оц-0.5 D", A73)</f>
        <v>Конус Оц-0.5 D670</v>
      </c>
      <c r="C73" s="64" t="n">
        <v>4000</v>
      </c>
      <c r="D73" s="21" t="str">
        <f aca="false" ca="false" dt2D="false" dtr="false" t="normal">CONCATENATE("Конус Оц-0.7 D", A73)</f>
        <v>Конус Оц-0.7 D670</v>
      </c>
      <c r="E73" s="44" t="n">
        <v>5442</v>
      </c>
      <c r="F73" s="21" t="str">
        <f aca="false" ca="false" dt2D="false" dtr="false" t="normal">CONCATENATE("Конус 304-0.5 D ", $A73)</f>
        <v>Конус 304-0.5 D 670</v>
      </c>
      <c r="G73" s="44" t="n">
        <v>8878</v>
      </c>
    </row>
    <row outlineLevel="0" r="74">
      <c r="A74" s="23" t="n">
        <v>680</v>
      </c>
      <c r="B74" s="65" t="str">
        <f aca="false" ca="false" dt2D="false" dtr="false" t="normal">CONCATENATE("Конус Оц-0.5 D", A74)</f>
        <v>Конус Оц-0.5 D680</v>
      </c>
      <c r="C74" s="66" t="n">
        <v>4102</v>
      </c>
      <c r="D74" s="24" t="str">
        <f aca="false" ca="false" dt2D="false" dtr="false" t="normal">CONCATENATE("Конус Оц-0.7 D", A74)</f>
        <v>Конус Оц-0.7 D680</v>
      </c>
      <c r="E74" s="45" t="n">
        <v>5584</v>
      </c>
      <c r="F74" s="24" t="str">
        <f aca="false" ca="false" dt2D="false" dtr="false" t="normal">CONCATENATE("Конус 304-0.5 D ", $A74)</f>
        <v>Конус 304-0.5 D 680</v>
      </c>
      <c r="G74" s="45" t="n">
        <v>9113</v>
      </c>
    </row>
    <row outlineLevel="0" r="75">
      <c r="A75" s="20" t="n">
        <v>690</v>
      </c>
      <c r="B75" s="63" t="str">
        <f aca="false" ca="false" dt2D="false" dtr="false" t="normal">CONCATENATE("Конус Оц-0.5 D", A75)</f>
        <v>Конус Оц-0.5 D690</v>
      </c>
      <c r="C75" s="64" t="n">
        <v>4206</v>
      </c>
      <c r="D75" s="21" t="str">
        <f aca="false" ca="false" dt2D="false" dtr="false" t="normal">CONCATENATE("Конус Оц-0.7 D", A75)</f>
        <v>Конус Оц-0.7 D690</v>
      </c>
      <c r="E75" s="44" t="n">
        <v>5725</v>
      </c>
      <c r="F75" s="21" t="str">
        <f aca="false" ca="false" dt2D="false" dtr="false" t="normal">CONCATENATE("Конус 304-0.5 D ", $A75)</f>
        <v>Конус 304-0.5 D 690</v>
      </c>
      <c r="G75" s="44" t="n">
        <v>9348</v>
      </c>
    </row>
    <row outlineLevel="0" r="76">
      <c r="A76" s="23" t="n">
        <v>700</v>
      </c>
      <c r="B76" s="65" t="str">
        <f aca="false" ca="false" dt2D="false" dtr="false" t="normal">CONCATENATE("Конус Оц-0.5 D", A76)</f>
        <v>Конус Оц-0.5 D700</v>
      </c>
      <c r="C76" s="66" t="n">
        <v>4312</v>
      </c>
      <c r="D76" s="24" t="str">
        <f aca="false" ca="false" dt2D="false" dtr="false" t="normal">CONCATENATE("Конус Оц-0.7 D", A76)</f>
        <v>Конус Оц-0.7 D700</v>
      </c>
      <c r="E76" s="45" t="n">
        <v>5868</v>
      </c>
      <c r="F76" s="24" t="str">
        <f aca="false" ca="false" dt2D="false" dtr="false" t="normal">CONCATENATE("Конус 304-0.5 D ", $A76)</f>
        <v>Конус 304-0.5 D 700</v>
      </c>
      <c r="G76" s="45" t="n">
        <v>9589</v>
      </c>
    </row>
    <row outlineLevel="0" r="77">
      <c r="A77" s="20" t="n">
        <v>710</v>
      </c>
      <c r="B77" s="63" t="str">
        <f aca="false" ca="false" dt2D="false" dtr="false" t="normal">CONCATENATE("Конус Оц-0.5 D", A77)</f>
        <v>Конус Оц-0.5 D710</v>
      </c>
      <c r="C77" s="64" t="n">
        <v>4417</v>
      </c>
      <c r="D77" s="21" t="str">
        <f aca="false" ca="false" dt2D="false" dtr="false" t="normal">CONCATENATE("Конус Оц-0.7 D", A77)</f>
        <v>Конус Оц-0.7 D710</v>
      </c>
      <c r="E77" s="44" t="n">
        <v>6012</v>
      </c>
      <c r="F77" s="21" t="str">
        <f aca="false" ca="false" dt2D="false" dtr="false" t="normal">CONCATENATE("Конус 304-0.5 D ", $A77)</f>
        <v>Конус 304-0.5 D 710</v>
      </c>
      <c r="G77" s="44" t="n">
        <v>9823</v>
      </c>
    </row>
    <row outlineLevel="0" r="78">
      <c r="A78" s="23" t="n">
        <v>720</v>
      </c>
      <c r="B78" s="65" t="str">
        <f aca="false" ca="false" dt2D="false" dtr="false" t="normal">CONCATENATE("Конус Оц-0.5 D", A78)</f>
        <v>Конус Оц-0.5 D720</v>
      </c>
      <c r="C78" s="66" t="n">
        <v>4524</v>
      </c>
      <c r="D78" s="24" t="str">
        <f aca="false" ca="false" dt2D="false" dtr="false" t="normal">CONCATENATE("Конус Оц-0.7 D", A78)</f>
        <v>Конус Оц-0.7 D720</v>
      </c>
      <c r="E78" s="45" t="n">
        <v>6161</v>
      </c>
      <c r="F78" s="24" t="str">
        <f aca="false" ca="false" dt2D="false" dtr="false" t="normal">CONCATENATE("Конус 304-0.5 D ", $A78)</f>
        <v>Конус 304-0.5 D 720</v>
      </c>
      <c r="G78" s="45" t="n">
        <v>10066</v>
      </c>
    </row>
    <row outlineLevel="0" r="79">
      <c r="A79" s="20" t="n">
        <v>730</v>
      </c>
      <c r="B79" s="63" t="str">
        <f aca="false" ca="false" dt2D="false" dtr="false" t="normal">CONCATENATE("Конус Оц-0.5 D", A79)</f>
        <v>Конус Оц-0.5 D730</v>
      </c>
      <c r="C79" s="64" t="n">
        <v>4632</v>
      </c>
      <c r="D79" s="21" t="str">
        <f aca="false" ca="false" dt2D="false" dtr="false" t="normal">CONCATENATE("Конус Оц-0.7 D", A79)</f>
        <v>Конус Оц-0.7 D730</v>
      </c>
      <c r="E79" s="44" t="n">
        <v>6310</v>
      </c>
      <c r="F79" s="21" t="str">
        <f aca="false" ca="false" dt2D="false" dtr="false" t="normal">CONCATENATE("Конус 304-0.5 D ", $A79)</f>
        <v>Конус 304-0.5 D 730</v>
      </c>
      <c r="G79" s="44" t="n">
        <v>10313</v>
      </c>
    </row>
    <row outlineLevel="0" r="80">
      <c r="A80" s="23" t="n">
        <v>740</v>
      </c>
      <c r="B80" s="65" t="str">
        <f aca="false" ca="false" dt2D="false" dtr="false" t="normal">CONCATENATE("Конус Оц-0.5 D", A80)</f>
        <v>Конус Оц-0.5 D740</v>
      </c>
      <c r="C80" s="66" t="n">
        <v>4742</v>
      </c>
      <c r="D80" s="24" t="str">
        <f aca="false" ca="false" dt2D="false" dtr="false" t="normal">CONCATENATE("Конус Оц-0.7 D", A80)</f>
        <v>Конус Оц-0.7 D740</v>
      </c>
      <c r="E80" s="45" t="n">
        <v>6457</v>
      </c>
      <c r="F80" s="24" t="str">
        <f aca="false" ca="false" dt2D="false" dtr="false" t="normal">CONCATENATE("Конус 304-0.5 D ", $A80)</f>
        <v>Конус 304-0.5 D 740</v>
      </c>
      <c r="G80" s="45" t="n">
        <v>10563</v>
      </c>
    </row>
    <row outlineLevel="0" r="81">
      <c r="A81" s="20" t="n">
        <v>750</v>
      </c>
      <c r="B81" s="63" t="str">
        <f aca="false" ca="false" dt2D="false" dtr="false" t="normal">CONCATENATE("Конус Оц-0.5 D", A81)</f>
        <v>Конус Оц-0.5 D750</v>
      </c>
      <c r="C81" s="64" t="n">
        <v>4854</v>
      </c>
      <c r="D81" s="21" t="str">
        <f aca="false" ca="false" dt2D="false" dtr="false" t="normal">CONCATENATE("Конус Оц-0.7 D", A81)</f>
        <v>Конус Оц-0.7 D750</v>
      </c>
      <c r="E81" s="44" t="n">
        <v>6611</v>
      </c>
      <c r="F81" s="21" t="str">
        <f aca="false" ca="false" dt2D="false" dtr="false" t="normal">CONCATENATE("Конус 304-0.5 D ", $A81)</f>
        <v>Конус 304-0.5 D 750</v>
      </c>
      <c r="G81" s="44" t="n">
        <v>10816</v>
      </c>
    </row>
    <row outlineLevel="0" r="82">
      <c r="A82" s="23" t="n">
        <v>760</v>
      </c>
      <c r="B82" s="65" t="str">
        <f aca="false" ca="false" dt2D="false" dtr="false" t="normal">CONCATENATE("Конус Оц-0.5 D", A82)</f>
        <v>Конус Оц-0.5 D760</v>
      </c>
      <c r="C82" s="66" t="n">
        <v>4967</v>
      </c>
      <c r="D82" s="24" t="str">
        <f aca="false" ca="false" dt2D="false" dtr="false" t="normal">CONCATENATE("Конус Оц-0.7 D", A82)</f>
        <v>Конус Оц-0.7 D760</v>
      </c>
      <c r="E82" s="45" t="n">
        <v>6764</v>
      </c>
      <c r="F82" s="24" t="str">
        <f aca="false" ca="false" dt2D="false" dtr="false" t="normal">CONCATENATE("Конус 304-0.5 D ", $A82)</f>
        <v>Конус 304-0.5 D 760</v>
      </c>
      <c r="G82" s="45" t="n">
        <v>11071</v>
      </c>
    </row>
    <row outlineLevel="0" r="83">
      <c r="A83" s="20" t="n">
        <v>770</v>
      </c>
      <c r="B83" s="63" t="str">
        <f aca="false" ca="false" dt2D="false" dtr="false" t="normal">CONCATENATE("Конус Оц-0.5 D", A83)</f>
        <v>Конус Оц-0.5 D770</v>
      </c>
      <c r="C83" s="64" t="n">
        <v>5080</v>
      </c>
      <c r="D83" s="21" t="str">
        <f aca="false" ca="false" dt2D="false" dtr="false" t="normal">CONCATENATE("Конус Оц-0.7 D", A83)</f>
        <v>Конус Оц-0.7 D770</v>
      </c>
      <c r="E83" s="44" t="n">
        <v>6919</v>
      </c>
      <c r="F83" s="21" t="str">
        <f aca="false" ca="false" dt2D="false" dtr="false" t="normal">CONCATENATE("Конус 304-0.5 D ", $A83)</f>
        <v>Конус 304-0.5 D 770</v>
      </c>
      <c r="G83" s="44" t="n">
        <v>11328</v>
      </c>
    </row>
    <row outlineLevel="0" r="84">
      <c r="A84" s="23" t="n">
        <v>780</v>
      </c>
      <c r="B84" s="65" t="str">
        <f aca="false" ca="false" dt2D="false" dtr="false" t="normal">CONCATENATE("Конус Оц-0.5 D", A84)</f>
        <v>Конус Оц-0.5 D780</v>
      </c>
      <c r="C84" s="66" t="n">
        <v>5194</v>
      </c>
      <c r="D84" s="24" t="str">
        <f aca="false" ca="false" dt2D="false" dtr="false" t="normal">CONCATENATE("Конус Оц-0.7 D", A84)</f>
        <v>Конус Оц-0.7 D780</v>
      </c>
      <c r="E84" s="45" t="n">
        <v>7075</v>
      </c>
      <c r="F84" s="24" t="str">
        <f aca="false" ca="false" dt2D="false" dtr="false" t="normal">CONCATENATE("Конус 304-0.5 D ", $A84)</f>
        <v>Конус 304-0.5 D 780</v>
      </c>
      <c r="G84" s="45" t="n">
        <v>11591</v>
      </c>
    </row>
    <row outlineLevel="0" r="85">
      <c r="A85" s="20" t="n">
        <v>790</v>
      </c>
      <c r="B85" s="63" t="str">
        <f aca="false" ca="false" dt2D="false" dtr="false" t="normal">CONCATENATE("Конус Оц-0.5 D", A85)</f>
        <v>Конус Оц-0.5 D790</v>
      </c>
      <c r="C85" s="64" t="n">
        <v>5310</v>
      </c>
      <c r="D85" s="21" t="str">
        <f aca="false" ca="false" dt2D="false" dtr="false" t="normal">CONCATENATE("Конус Оц-0.7 D", A85)</f>
        <v>Конус Оц-0.7 D790</v>
      </c>
      <c r="E85" s="44" t="n">
        <v>7232</v>
      </c>
      <c r="F85" s="21" t="str">
        <f aca="false" ca="false" dt2D="false" dtr="false" t="normal">CONCATENATE("Конус 304-0.5 D ", $A85)</f>
        <v>Конус 304-0.5 D 790</v>
      </c>
      <c r="G85" s="44" t="n">
        <v>11852</v>
      </c>
    </row>
    <row outlineLevel="0" r="86">
      <c r="A86" s="23" t="n">
        <v>800</v>
      </c>
      <c r="B86" s="65" t="str">
        <f aca="false" ca="false" dt2D="false" dtr="false" t="normal">CONCATENATE("Конус Оц-0.5 D", A86)</f>
        <v>Конус Оц-0.5 D800</v>
      </c>
      <c r="C86" s="66" t="n">
        <v>5425</v>
      </c>
      <c r="D86" s="24" t="str">
        <f aca="false" ca="false" dt2D="false" dtr="false" t="normal">CONCATENATE("Конус Оц-0.7 D", A86)</f>
        <v>Конус Оц-0.7 D800</v>
      </c>
      <c r="E86" s="45" t="n">
        <v>7393</v>
      </c>
      <c r="F86" s="24" t="str">
        <f aca="false" ca="false" dt2D="false" dtr="false" t="normal">CONCATENATE("Конус 304-0.5 D ", $A86)</f>
        <v>Конус 304-0.5 D 800</v>
      </c>
      <c r="G86" s="45" t="n">
        <v>12121</v>
      </c>
    </row>
    <row outlineLevel="0" r="87">
      <c r="A87" s="20" t="n">
        <v>810</v>
      </c>
      <c r="B87" s="63" t="str">
        <f aca="false" ca="false" dt2D="false" dtr="false" t="normal">CONCATENATE("Конус Оц-0.5 D", A87)</f>
        <v>Конус Оц-0.5 D810</v>
      </c>
      <c r="C87" s="64" t="n">
        <v>5544</v>
      </c>
      <c r="D87" s="21" t="str">
        <f aca="false" ca="false" dt2D="false" dtr="false" t="normal">CONCATENATE("Конус Оц-0.7 D", A87)</f>
        <v>Конус Оц-0.7 D810</v>
      </c>
      <c r="E87" s="44" t="n">
        <v>7554</v>
      </c>
      <c r="F87" s="21" t="str">
        <f aca="false" ca="false" dt2D="false" dtr="false" t="normal">CONCATENATE("Конус 304-0.5 D ", $A87)</f>
        <v>Конус 304-0.5 D 810</v>
      </c>
      <c r="G87" s="44" t="n">
        <v>12379</v>
      </c>
    </row>
    <row outlineLevel="0" r="88">
      <c r="A88" s="23" t="n">
        <v>820</v>
      </c>
      <c r="B88" s="65" t="str">
        <f aca="false" ca="false" dt2D="false" dtr="false" t="normal">CONCATENATE("Конус Оц-0.5 D", A88)</f>
        <v>Конус Оц-0.5 D820</v>
      </c>
      <c r="C88" s="66" t="n">
        <v>5663</v>
      </c>
      <c r="D88" s="24" t="str">
        <f aca="false" ca="false" dt2D="false" dtr="false" t="normal">CONCATENATE("Конус Оц-0.7 D", A88)</f>
        <v>Конус Оц-0.7 D820</v>
      </c>
      <c r="E88" s="45" t="n">
        <v>7717</v>
      </c>
      <c r="F88" s="24" t="str">
        <f aca="false" ca="false" dt2D="false" dtr="false" t="normal">CONCATENATE("Конус 304-0.5 D ", $A88)</f>
        <v>Конус 304-0.5 D 820</v>
      </c>
      <c r="G88" s="45" t="n">
        <v>12653</v>
      </c>
    </row>
    <row outlineLevel="0" r="89">
      <c r="A89" s="20" t="n">
        <v>830</v>
      </c>
      <c r="B89" s="63" t="str">
        <f aca="false" ca="false" dt2D="false" dtr="false" t="normal">CONCATENATE("Конус Оц-0.5 D", A89)</f>
        <v>Конус Оц-0.5 D830</v>
      </c>
      <c r="C89" s="64" t="n">
        <v>5785</v>
      </c>
      <c r="D89" s="21" t="str">
        <f aca="false" ca="false" dt2D="false" dtr="false" t="normal">CONCATENATE("Конус Оц-0.7 D", A89)</f>
        <v>Конус Оц-0.7 D830</v>
      </c>
      <c r="E89" s="44" t="n">
        <v>7882</v>
      </c>
      <c r="F89" s="21" t="str">
        <f aca="false" ca="false" dt2D="false" dtr="false" t="normal">CONCATENATE("Конус 304-0.5 D ", $A89)</f>
        <v>Конус 304-0.5 D 830</v>
      </c>
      <c r="G89" s="44" t="n">
        <v>12926</v>
      </c>
    </row>
    <row outlineLevel="0" r="90">
      <c r="A90" s="23" t="n">
        <v>840</v>
      </c>
      <c r="B90" s="65" t="str">
        <f aca="false" ca="false" dt2D="false" dtr="false" t="normal">CONCATENATE("Конус Оц-0.5 D", A90)</f>
        <v>Конус Оц-0.5 D840</v>
      </c>
      <c r="C90" s="66" t="n">
        <v>5906</v>
      </c>
      <c r="D90" s="24" t="str">
        <f aca="false" ca="false" dt2D="false" dtr="false" t="normal">CONCATENATE("Конус Оц-0.7 D", A90)</f>
        <v>Конус Оц-0.7 D840</v>
      </c>
      <c r="E90" s="45" t="n">
        <v>8050</v>
      </c>
      <c r="F90" s="24" t="str">
        <f aca="false" ca="false" dt2D="false" dtr="false" t="normal">CONCATENATE("Конус 304-0.5 D ", $A90)</f>
        <v>Конус 304-0.5 D 840</v>
      </c>
      <c r="G90" s="45" t="n">
        <v>13204</v>
      </c>
    </row>
    <row outlineLevel="0" r="91">
      <c r="A91" s="20" t="n">
        <v>850</v>
      </c>
      <c r="B91" s="63" t="str">
        <f aca="false" ca="false" dt2D="false" dtr="false" t="normal">CONCATENATE("Конус Оц-0.5 D", A91)</f>
        <v>Конус Оц-0.5 D850</v>
      </c>
      <c r="C91" s="64" t="n">
        <v>6028</v>
      </c>
      <c r="D91" s="21" t="str">
        <f aca="false" ca="false" dt2D="false" dtr="false" t="normal">CONCATENATE("Конус Оц-0.7 D", A91)</f>
        <v>Конус Оц-0.7 D850</v>
      </c>
      <c r="E91" s="44" t="n">
        <v>8218</v>
      </c>
      <c r="F91" s="21" t="str">
        <f aca="false" ca="false" dt2D="false" dtr="false" t="normal">CONCATENATE("Конус 304-0.5 D ", $A91)</f>
        <v>Конус 304-0.5 D 850</v>
      </c>
      <c r="G91" s="44" t="n">
        <v>13484</v>
      </c>
    </row>
    <row outlineLevel="0" r="92">
      <c r="A92" s="23" t="n">
        <v>860</v>
      </c>
      <c r="B92" s="65" t="str">
        <f aca="false" ca="false" dt2D="false" dtr="false" t="normal">CONCATENATE("Конус Оц-0.5 D", A92)</f>
        <v>Конус Оц-0.5 D860</v>
      </c>
      <c r="C92" s="66" t="n">
        <v>6154</v>
      </c>
      <c r="D92" s="24" t="str">
        <f aca="false" ca="false" dt2D="false" dtr="false" t="normal">CONCATENATE("Конус Оц-0.7 D", A92)</f>
        <v>Конус Оц-0.7 D860</v>
      </c>
      <c r="E92" s="45" t="n">
        <v>8387</v>
      </c>
      <c r="F92" s="24" t="str">
        <f aca="false" ca="false" dt2D="false" dtr="false" t="normal">CONCATENATE("Конус 304-0.5 D ", $A92)</f>
        <v>Конус 304-0.5 D 860</v>
      </c>
      <c r="G92" s="45" t="n">
        <v>13766</v>
      </c>
    </row>
    <row outlineLevel="0" r="93">
      <c r="A93" s="20" t="n">
        <v>870</v>
      </c>
      <c r="B93" s="63" t="str">
        <f aca="false" ca="false" dt2D="false" dtr="false" t="normal">CONCATENATE("Конус Оц-0.5 D", A93)</f>
        <v>Конус Оц-0.5 D870</v>
      </c>
      <c r="C93" s="64" t="n">
        <v>6280</v>
      </c>
      <c r="D93" s="21" t="str">
        <f aca="false" ca="false" dt2D="false" dtr="false" t="normal">CONCATENATE("Конус Оц-0.7 D", A93)</f>
        <v>Конус Оц-0.7 D870</v>
      </c>
      <c r="E93" s="44" t="n">
        <v>8560</v>
      </c>
      <c r="F93" s="21" t="str">
        <f aca="false" ca="false" dt2D="false" dtr="false" t="normal">CONCATENATE("Конус 304-0.5 D ", $A93)</f>
        <v>Конус 304-0.5 D 870</v>
      </c>
      <c r="G93" s="44" t="n">
        <v>14050</v>
      </c>
    </row>
    <row outlineLevel="0" r="94">
      <c r="A94" s="23" t="n">
        <v>880</v>
      </c>
      <c r="B94" s="65" t="str">
        <f aca="false" ca="false" dt2D="false" dtr="false" t="normal">CONCATENATE("Конус Оц-0.5 D", A94)</f>
        <v>Конус Оц-0.5 D880</v>
      </c>
      <c r="C94" s="66" t="n">
        <v>6404</v>
      </c>
      <c r="D94" s="24" t="str">
        <f aca="false" ca="false" dt2D="false" dtr="false" t="normal">CONCATENATE("Конус Оц-0.7 D", A94)</f>
        <v>Конус Оц-0.7 D880</v>
      </c>
      <c r="E94" s="45" t="n">
        <v>8731</v>
      </c>
      <c r="F94" s="24" t="str">
        <f aca="false" ca="false" dt2D="false" dtr="false" t="normal">CONCATENATE("Конус 304-0.5 D ", $A94)</f>
        <v>Конус 304-0.5 D 880</v>
      </c>
      <c r="G94" s="45" t="n">
        <v>14340</v>
      </c>
    </row>
    <row outlineLevel="0" r="95">
      <c r="A95" s="20" t="n">
        <v>890</v>
      </c>
      <c r="B95" s="63" t="str">
        <f aca="false" ca="false" dt2D="false" dtr="false" t="normal">CONCATENATE("Конус Оц-0.5 D", A95)</f>
        <v>Конус Оц-0.5 D890</v>
      </c>
      <c r="C95" s="64" t="n">
        <v>6533</v>
      </c>
      <c r="D95" s="21" t="str">
        <f aca="false" ca="false" dt2D="false" dtr="false" t="normal">CONCATENATE("Конус Оц-0.7 D", A95)</f>
        <v>Конус Оц-0.7 D890</v>
      </c>
      <c r="E95" s="44" t="n">
        <v>8906</v>
      </c>
      <c r="F95" s="21" t="str">
        <f aca="false" ca="false" dt2D="false" dtr="false" t="normal">CONCATENATE("Конус 304-0.5 D ", $A95)</f>
        <v>Конус 304-0.5 D 890</v>
      </c>
      <c r="G95" s="44" t="n">
        <v>14632</v>
      </c>
    </row>
    <row outlineLevel="0" r="96">
      <c r="A96" s="23" t="n">
        <v>900</v>
      </c>
      <c r="B96" s="65" t="str">
        <f aca="false" ca="false" dt2D="false" dtr="false" t="normal">CONCATENATE("Конус Оц-0.5 D", A96)</f>
        <v>Конус Оц-0.5 D900</v>
      </c>
      <c r="C96" s="66" t="n">
        <v>6661</v>
      </c>
      <c r="D96" s="24" t="str">
        <f aca="false" ca="false" dt2D="false" dtr="false" t="normal">CONCATENATE("Конус Оц-0.7 D", A96)</f>
        <v>Конус Оц-0.7 D900</v>
      </c>
      <c r="E96" s="45" t="n">
        <v>9084</v>
      </c>
      <c r="F96" s="24" t="str">
        <f aca="false" ca="false" dt2D="false" dtr="false" t="normal">CONCATENATE("Конус 304-0.5 D ", $A96)</f>
        <v>Конус 304-0.5 D 900</v>
      </c>
      <c r="G96" s="45" t="n">
        <v>14924</v>
      </c>
    </row>
    <row outlineLevel="0" r="97">
      <c r="A97" s="20" t="n">
        <v>910</v>
      </c>
      <c r="B97" s="63" t="str">
        <f aca="false" ca="false" dt2D="false" dtr="false" t="normal">CONCATENATE("Конус Оц-0.5 D", A97)</f>
        <v>Конус Оц-0.5 D910</v>
      </c>
      <c r="C97" s="64" t="n">
        <v>6793</v>
      </c>
      <c r="D97" s="21" t="str">
        <f aca="false" ca="false" dt2D="false" dtr="false" t="normal">CONCATENATE("Конус Оц-0.7 D", A97)</f>
        <v>Конус Оц-0.7 D910</v>
      </c>
      <c r="E97" s="44" t="n">
        <v>9260</v>
      </c>
      <c r="F97" s="21" t="str">
        <f aca="false" ca="false" dt2D="false" dtr="false" t="normal">CONCATENATE("Конус 304-0.5 D ", $A97)</f>
        <v>Конус 304-0.5 D 910</v>
      </c>
      <c r="G97" s="44" t="n">
        <v>15211</v>
      </c>
    </row>
    <row outlineLevel="0" r="98">
      <c r="A98" s="23" t="n">
        <v>920</v>
      </c>
      <c r="B98" s="65" t="str">
        <f aca="false" ca="false" dt2D="false" dtr="false" t="normal">CONCATENATE("Конус Оц-0.5 D", A98)</f>
        <v>Конус Оц-0.5 D920</v>
      </c>
      <c r="C98" s="66" t="n">
        <v>6924</v>
      </c>
      <c r="D98" s="24" t="str">
        <f aca="false" ca="false" dt2D="false" dtr="false" t="normal">CONCATENATE("Конус Оц-0.7 D", A98)</f>
        <v>Конус Оц-0.7 D920</v>
      </c>
      <c r="E98" s="45" t="n">
        <v>9440</v>
      </c>
      <c r="F98" s="24" t="str">
        <f aca="false" ca="false" dt2D="false" dtr="false" t="normal">CONCATENATE("Конус 304-0.5 D ", $A98)</f>
        <v>Конус 304-0.5 D 920</v>
      </c>
      <c r="G98" s="45" t="n">
        <v>15512</v>
      </c>
    </row>
    <row outlineLevel="0" r="99">
      <c r="A99" s="20" t="n">
        <v>930</v>
      </c>
      <c r="B99" s="63" t="str">
        <f aca="false" ca="false" dt2D="false" dtr="false" t="normal">CONCATENATE("Конус Оц-0.5 D", A99)</f>
        <v>Конус Оц-0.5 D930</v>
      </c>
      <c r="C99" s="64" t="n">
        <v>7057</v>
      </c>
      <c r="D99" s="21" t="str">
        <f aca="false" ca="false" dt2D="false" dtr="false" t="normal">CONCATENATE("Конус Оц-0.7 D", A99)</f>
        <v>Конус Оц-0.7 D930</v>
      </c>
      <c r="E99" s="44" t="n">
        <v>9619</v>
      </c>
      <c r="F99" s="21" t="str">
        <f aca="false" ca="false" dt2D="false" dtr="false" t="normal">CONCATENATE("Конус 304-0.5 D ", $A99)</f>
        <v>Конус 304-0.5 D 930</v>
      </c>
      <c r="G99" s="44" t="n">
        <v>15813</v>
      </c>
    </row>
    <row outlineLevel="0" r="100">
      <c r="A100" s="23" t="n">
        <v>940</v>
      </c>
      <c r="B100" s="65" t="str">
        <f aca="false" ca="false" dt2D="false" dtr="false" t="normal">CONCATENATE("Конус Оц-0.5 D", A100)</f>
        <v>Конус Оц-0.5 D940</v>
      </c>
      <c r="C100" s="66" t="n">
        <v>7189</v>
      </c>
      <c r="D100" s="24" t="str">
        <f aca="false" ca="false" dt2D="false" dtr="false" t="normal">CONCATENATE("Конус Оц-0.7 D", A100)</f>
        <v>Конус Оц-0.7 D940</v>
      </c>
      <c r="E100" s="45" t="n">
        <v>9805</v>
      </c>
      <c r="F100" s="24" t="str">
        <f aca="false" ca="false" dt2D="false" dtr="false" t="normal">CONCATENATE("Конус 304-0.5 D ", $A100)</f>
        <v>Конус 304-0.5 D 940</v>
      </c>
      <c r="G100" s="45" t="n">
        <v>16116</v>
      </c>
    </row>
    <row outlineLevel="0" r="101">
      <c r="A101" s="20" t="n">
        <v>950</v>
      </c>
      <c r="B101" s="63" t="str">
        <f aca="false" ca="false" dt2D="false" dtr="false" t="normal">CONCATENATE("Конус Оц-0.5 D", A101)</f>
        <v>Конус Оц-0.5 D950</v>
      </c>
      <c r="C101" s="64" t="n">
        <v>7325</v>
      </c>
      <c r="D101" s="21" t="str">
        <f aca="false" ca="false" dt2D="false" dtr="false" t="normal">CONCATENATE("Конус Оц-0.7 D", A101)</f>
        <v>Конус Оц-0.7 D950</v>
      </c>
      <c r="E101" s="44" t="n">
        <v>9989</v>
      </c>
      <c r="F101" s="21" t="str">
        <f aca="false" ca="false" dt2D="false" dtr="false" t="normal">CONCATENATE("Конус 304-0.5 D ", $A101)</f>
        <v>Конус 304-0.5 D 950</v>
      </c>
      <c r="G101" s="44" t="n">
        <v>16424</v>
      </c>
    </row>
    <row outlineLevel="0" r="102">
      <c r="A102" s="23" t="n">
        <v>960</v>
      </c>
      <c r="B102" s="65" t="str">
        <f aca="false" ca="false" dt2D="false" dtr="false" t="normal">CONCATENATE("Конус Оц-0.5 D", A102)</f>
        <v>Конус Оц-0.5 D960</v>
      </c>
      <c r="C102" s="66" t="n">
        <v>7460</v>
      </c>
      <c r="D102" s="24" t="str">
        <f aca="false" ca="false" dt2D="false" dtr="false" t="normal">CONCATENATE("Конус Оц-0.7 D", A102)</f>
        <v>Конус Оц-0.7 D960</v>
      </c>
      <c r="E102" s="45" t="n">
        <v>10175</v>
      </c>
      <c r="F102" s="24" t="str">
        <f aca="false" ca="false" dt2D="false" dtr="false" t="normal">CONCATENATE("Конус 304-0.5 D ", $A102)</f>
        <v>Конус 304-0.5 D 960</v>
      </c>
      <c r="G102" s="45" t="n">
        <v>16736</v>
      </c>
    </row>
    <row outlineLevel="0" r="103">
      <c r="A103" s="67" t="n">
        <v>970</v>
      </c>
      <c r="B103" s="68" t="str">
        <f aca="false" ca="false" dt2D="false" dtr="false" t="normal">CONCATENATE("Конус Оц-0.5 D", A103)</f>
        <v>Конус Оц-0.5 D970</v>
      </c>
      <c r="C103" s="69" t="n">
        <v>7597</v>
      </c>
      <c r="D103" s="68" t="str">
        <f aca="false" ca="false" dt2D="false" dtr="false" t="normal">CONCATENATE("Конус Оц-0.7 D", A103)</f>
        <v>Конус Оц-0.7 D970</v>
      </c>
      <c r="E103" s="69" t="n">
        <v>10362</v>
      </c>
      <c r="F103" s="68" t="str">
        <f aca="false" ca="false" dt2D="false" dtr="false" t="normal">CONCATENATE("Конус 304-0.5 D ", $A103)</f>
        <v>Конус 304-0.5 D 970</v>
      </c>
      <c r="G103" s="69" t="n">
        <v>17046</v>
      </c>
    </row>
    <row outlineLevel="0" r="104">
      <c r="A104" s="23" t="n">
        <v>980</v>
      </c>
      <c r="B104" s="65" t="str">
        <f aca="false" ca="false" dt2D="false" dtr="false" t="normal">CONCATENATE("Конус Оц-0.5 D", A104)</f>
        <v>Конус Оц-0.5 D980</v>
      </c>
      <c r="C104" s="66" t="n">
        <v>7738</v>
      </c>
      <c r="D104" s="24" t="str">
        <f aca="false" ca="false" dt2D="false" dtr="false" t="normal">CONCATENATE("Конус Оц-0.7 D", A104)</f>
        <v>Конус Оц-0.7 D980</v>
      </c>
      <c r="E104" s="45" t="n">
        <v>10550</v>
      </c>
      <c r="F104" s="24" t="str">
        <f aca="false" ca="false" dt2D="false" dtr="false" t="normal">CONCATENATE("Конус 304-0.5 D ", $A104)</f>
        <v>Конус 304-0.5 D 980</v>
      </c>
      <c r="G104" s="45" t="n">
        <v>17363</v>
      </c>
    </row>
    <row outlineLevel="0" r="105">
      <c r="A105" s="67" t="n">
        <v>990</v>
      </c>
      <c r="B105" s="68" t="str">
        <f aca="false" ca="false" dt2D="false" dtr="false" t="normal">CONCATENATE("Конус Оц-0.5 D", A105)</f>
        <v>Конус Оц-0.5 D990</v>
      </c>
      <c r="C105" s="69" t="n">
        <v>7876</v>
      </c>
      <c r="D105" s="68" t="str">
        <f aca="false" ca="false" dt2D="false" dtr="false" t="normal">CONCATENATE("Конус Оц-0.7 D", A105)</f>
        <v>Конус Оц-0.7 D990</v>
      </c>
      <c r="E105" s="69" t="n">
        <v>10742</v>
      </c>
      <c r="F105" s="68" t="str">
        <f aca="false" ca="false" dt2D="false" dtr="false" t="normal">CONCATENATE("Конус 304-0.5 D ", $A105)</f>
        <v>Конус 304-0.5 D 990</v>
      </c>
      <c r="G105" s="69" t="n">
        <v>17683</v>
      </c>
    </row>
    <row outlineLevel="0" r="106">
      <c r="A106" s="23" t="n">
        <v>1000</v>
      </c>
      <c r="B106" s="65" t="str">
        <f aca="false" ca="false" dt2D="false" dtr="false" t="normal">CONCATENATE("Конус Оц-0.5 D", A106)</f>
        <v>Конус Оц-0.5 D1000</v>
      </c>
      <c r="C106" s="66" t="n">
        <v>8018</v>
      </c>
      <c r="D106" s="24" t="str">
        <f aca="false" ca="false" dt2D="false" dtr="false" t="normal">CONCATENATE("Конус Оц-0.7 D", A106)</f>
        <v>Конус Оц-0.7 D1000</v>
      </c>
      <c r="E106" s="45" t="n">
        <v>10936</v>
      </c>
      <c r="F106" s="24" t="str">
        <f aca="false" ca="false" dt2D="false" dtr="false" t="normal">CONCATENATE("Конус 304-0.5 D ", $A106)</f>
        <v>Конус 304-0.5 D 1000</v>
      </c>
      <c r="G106" s="45" t="n">
        <v>18001</v>
      </c>
    </row>
    <row outlineLevel="0" r="107">
      <c r="A107" s="67" t="n">
        <v>1010</v>
      </c>
      <c r="B107" s="68" t="str">
        <f aca="false" ca="false" dt2D="false" dtr="false" t="normal">CONCATENATE("Конус Оц-0.5 D", A107)</f>
        <v>Конус Оц-0.5 D1010</v>
      </c>
      <c r="C107" s="69" t="n">
        <v>8160</v>
      </c>
      <c r="D107" s="68" t="str">
        <f aca="false" ca="false" dt2D="false" dtr="false" t="normal">CONCATENATE("Конус Оц-0.7 D", A107)</f>
        <v>Конус Оц-0.7 D1010</v>
      </c>
      <c r="E107" s="69" t="n">
        <v>11130</v>
      </c>
      <c r="F107" s="68" t="str">
        <f aca="false" ca="false" dt2D="false" dtr="false" t="normal">CONCATENATE("Конус 304-0.5 D ", $A107)</f>
        <v>Конус 304-0.5 D 1010</v>
      </c>
      <c r="G107" s="69" t="n">
        <v>18325</v>
      </c>
    </row>
    <row outlineLevel="0" r="108">
      <c r="A108" s="23" t="n">
        <v>1020</v>
      </c>
      <c r="B108" s="65" t="str">
        <f aca="false" ca="false" dt2D="false" dtr="false" t="normal">CONCATENATE("Конус Оц-0.5 D", A108)</f>
        <v>Конус Оц-0.5 D1020</v>
      </c>
      <c r="C108" s="66" t="n">
        <v>8303</v>
      </c>
      <c r="D108" s="24" t="str">
        <f aca="false" ca="false" dt2D="false" dtr="false" t="normal">CONCATENATE("Конус Оц-0.7 D", A108)</f>
        <v>Конус Оц-0.7 D1020</v>
      </c>
      <c r="E108" s="45" t="n">
        <v>11324</v>
      </c>
      <c r="F108" s="24" t="str">
        <f aca="false" ca="false" dt2D="false" dtr="false" t="normal">CONCATENATE("Конус 304-0.5 D ", $A108)</f>
        <v>Конус 304-0.5 D 1020</v>
      </c>
      <c r="G108" s="45" t="n">
        <v>18652</v>
      </c>
    </row>
    <row outlineLevel="0" r="109">
      <c r="A109" s="67" t="n">
        <v>1030</v>
      </c>
      <c r="B109" s="68" t="str">
        <f aca="false" ca="false" dt2D="false" dtr="false" t="normal">CONCATENATE("Конус Оц-0.5 D", A109)</f>
        <v>Конус Оц-0.5 D1030</v>
      </c>
      <c r="C109" s="69" t="n">
        <v>8446</v>
      </c>
      <c r="D109" s="68" t="str">
        <f aca="false" ca="false" dt2D="false" dtr="false" t="normal">CONCATENATE("Конус Оц-0.7 D", A109)</f>
        <v>Конус Оц-0.7 D1030</v>
      </c>
      <c r="E109" s="69" t="n">
        <v>11524</v>
      </c>
      <c r="F109" s="68" t="str">
        <f aca="false" ca="false" dt2D="false" dtr="false" t="normal">CONCATENATE("Конус 304-0.5 D ", $A109)</f>
        <v>Конус 304-0.5 D 1030</v>
      </c>
      <c r="G109" s="69" t="n">
        <v>18980</v>
      </c>
    </row>
    <row outlineLevel="0" r="110">
      <c r="A110" s="23" t="n">
        <v>1040</v>
      </c>
      <c r="B110" s="65" t="str">
        <f aca="false" ca="false" dt2D="false" dtr="false" t="normal">CONCATENATE("Конус Оц-0.5 D", A110)</f>
        <v>Конус Оц-0.5 D1040</v>
      </c>
      <c r="C110" s="66" t="n">
        <v>8592</v>
      </c>
      <c r="D110" s="24" t="str">
        <f aca="false" ca="false" dt2D="false" dtr="false" t="normal">CONCATENATE("Конус Оц-0.7 D", A110)</f>
        <v>Конус Оц-0.7 D1040</v>
      </c>
      <c r="E110" s="45" t="n">
        <v>11722</v>
      </c>
      <c r="F110" s="24" t="str">
        <f aca="false" ca="false" dt2D="false" dtr="false" t="normal">CONCATENATE("Конус 304-0.5 D ", $A110)</f>
        <v>Конус 304-0.5 D 1040</v>
      </c>
      <c r="G110" s="45" t="n">
        <v>19313</v>
      </c>
    </row>
    <row outlineLevel="0" r="111">
      <c r="A111" s="67" t="n">
        <v>1050</v>
      </c>
      <c r="B111" s="68" t="str">
        <f aca="false" ca="false" dt2D="false" dtr="false" t="normal">CONCATENATE("Конус Оц-0.5 D", A111)</f>
        <v>Конус Оц-0.5 D1050</v>
      </c>
      <c r="C111" s="69" t="n">
        <v>8741</v>
      </c>
      <c r="D111" s="68" t="str">
        <f aca="false" ca="false" dt2D="false" dtr="false" t="normal">CONCATENATE("Конус Оц-0.7 D", A111)</f>
        <v>Конус Оц-0.7 D1050</v>
      </c>
      <c r="E111" s="69" t="n">
        <v>11920</v>
      </c>
      <c r="F111" s="68" t="str">
        <f aca="false" ca="false" dt2D="false" dtr="false" t="normal">CONCATENATE("Конус 304-0.5 D ", $A111)</f>
        <v>Конус 304-0.5 D 1050</v>
      </c>
      <c r="G111" s="69" t="n">
        <v>19648</v>
      </c>
    </row>
    <row outlineLevel="0" r="112">
      <c r="A112" s="23" t="n">
        <v>1060</v>
      </c>
      <c r="B112" s="65" t="str">
        <f aca="false" ca="false" dt2D="false" dtr="false" t="normal">CONCATENATE("Конус Оц-0.5 D", A112)</f>
        <v>Конус Оц-0.5 D1060</v>
      </c>
      <c r="C112" s="66" t="n">
        <v>8890</v>
      </c>
      <c r="D112" s="24" t="str">
        <f aca="false" ca="false" dt2D="false" dtr="false" t="normal">CONCATENATE("Конус Оц-0.7 D", A112)</f>
        <v>Конус Оц-0.7 D1060</v>
      </c>
      <c r="E112" s="45" t="n">
        <v>12121</v>
      </c>
      <c r="F112" s="24" t="str">
        <f aca="false" ca="false" dt2D="false" dtr="false" t="normal">CONCATENATE("Конус 304-0.5 D ", $A112)</f>
        <v>Конус 304-0.5 D 1060</v>
      </c>
      <c r="G112" s="45" t="n">
        <v>19984</v>
      </c>
    </row>
    <row outlineLevel="0" r="113">
      <c r="A113" s="67" t="n">
        <v>1070</v>
      </c>
      <c r="B113" s="68" t="str">
        <f aca="false" ca="false" dt2D="false" dtr="false" t="normal">CONCATENATE("Конус Оц-0.5 D", A113)</f>
        <v>Конус Оц-0.5 D1070</v>
      </c>
      <c r="C113" s="69" t="n">
        <v>9037</v>
      </c>
      <c r="D113" s="68" t="str">
        <f aca="false" ca="false" dt2D="false" dtr="false" t="normal">CONCATENATE("Конус Оц-0.7 D", A113)</f>
        <v>Конус Оц-0.7 D1070</v>
      </c>
      <c r="E113" s="69" t="n">
        <v>12325</v>
      </c>
      <c r="F113" s="68" t="str">
        <f aca="false" ca="false" dt2D="false" dtr="false" t="normal">CONCATENATE("Конус 304-0.5 D ", $A113)</f>
        <v>Конус 304-0.5 D 1070</v>
      </c>
      <c r="G113" s="69" t="n">
        <v>20324</v>
      </c>
    </row>
    <row outlineLevel="0" r="114">
      <c r="A114" s="23" t="n">
        <v>1080</v>
      </c>
      <c r="B114" s="65" t="str">
        <f aca="false" ca="false" dt2D="false" dtr="false" t="normal">CONCATENATE("Конус Оц-0.5 D", A114)</f>
        <v>Конус Оц-0.5 D1080</v>
      </c>
      <c r="C114" s="66" t="n">
        <v>9191</v>
      </c>
      <c r="D114" s="24" t="str">
        <f aca="false" ca="false" dt2D="false" dtr="false" t="normal">CONCATENATE("Конус Оц-0.7 D", A114)</f>
        <v>Конус Оц-0.7 D1080</v>
      </c>
      <c r="E114" s="45" t="n">
        <v>12529</v>
      </c>
      <c r="F114" s="24" t="str">
        <f aca="false" ca="false" dt2D="false" dtr="false" t="normal">CONCATENATE("Конус 304-0.5 D ", $A114)</f>
        <v>Конус 304-0.5 D 1080</v>
      </c>
      <c r="G114" s="45" t="n">
        <v>20667</v>
      </c>
    </row>
    <row outlineLevel="0" r="115">
      <c r="A115" s="67" t="n">
        <v>1090</v>
      </c>
      <c r="B115" s="68" t="str">
        <f aca="false" ca="false" dt2D="false" dtr="false" t="normal">CONCATENATE("Конус Оц-0.5 D", A115)</f>
        <v>Конус Оц-0.5 D1090</v>
      </c>
      <c r="C115" s="69" t="n">
        <v>9342</v>
      </c>
      <c r="D115" s="68" t="str">
        <f aca="false" ca="false" dt2D="false" dtr="false" t="normal">CONCATENATE("Конус Оц-0.7 D", A115)</f>
        <v>Конус Оц-0.7 D1090</v>
      </c>
      <c r="E115" s="69" t="n">
        <v>12734</v>
      </c>
      <c r="F115" s="68" t="str">
        <f aca="false" ca="false" dt2D="false" dtr="false" t="normal">CONCATENATE("Конус 304-0.5 D ", $A115)</f>
        <v>Конус 304-0.5 D 1090</v>
      </c>
      <c r="G115" s="69" t="n">
        <v>21011</v>
      </c>
    </row>
    <row outlineLevel="0" r="116">
      <c r="A116" s="23" t="n">
        <v>1100</v>
      </c>
      <c r="B116" s="65" t="str">
        <f aca="false" ca="false" dt2D="false" dtr="false" t="normal">CONCATENATE("Конус Оц-0.5 D", A116)</f>
        <v>Конус Оц-0.5 D1100</v>
      </c>
      <c r="C116" s="66" t="n">
        <v>9497</v>
      </c>
      <c r="D116" s="24" t="str">
        <f aca="false" ca="false" dt2D="false" dtr="false" t="normal">CONCATENATE("Конус Оц-0.7 D", A116)</f>
        <v>Конус Оц-0.7 D1100</v>
      </c>
      <c r="E116" s="45" t="n">
        <v>12942</v>
      </c>
      <c r="F116" s="24" t="str">
        <f aca="false" ca="false" dt2D="false" dtr="false" t="normal">CONCATENATE("Конус 304-0.5 D ", $A116)</f>
        <v>Конус 304-0.5 D 1100</v>
      </c>
      <c r="G116" s="45" t="n">
        <v>21360</v>
      </c>
    </row>
    <row outlineLevel="0" r="117">
      <c r="A117" s="67" t="n">
        <v>1110</v>
      </c>
      <c r="B117" s="68" t="str">
        <f aca="false" ca="false" dt2D="false" dtr="false" t="normal">CONCATENATE("Конус Оц-0.5 D", A117)</f>
        <v>Конус Оц-0.5 D1110</v>
      </c>
      <c r="C117" s="69" t="n">
        <v>9649</v>
      </c>
      <c r="D117" s="68" t="str">
        <f aca="false" ca="false" dt2D="false" dtr="false" t="normal">CONCATENATE("Конус Оц-0.7 D", A117)</f>
        <v>Конус Оц-0.7 D1110</v>
      </c>
      <c r="E117" s="69" t="n">
        <v>13151</v>
      </c>
      <c r="F117" s="68" t="str">
        <f aca="false" ca="false" dt2D="false" dtr="false" t="normal">CONCATENATE("Конус 304-0.5 D ", $A117)</f>
        <v>Конус 304-0.5 D 1110</v>
      </c>
      <c r="G117" s="69" t="n">
        <v>21711</v>
      </c>
    </row>
    <row outlineLevel="0" r="118">
      <c r="A118" s="23" t="n">
        <v>1120</v>
      </c>
      <c r="B118" s="65" t="str">
        <f aca="false" ca="false" dt2D="false" dtr="false" t="normal">CONCATENATE("Конус Оц-0.5 D", A118)</f>
        <v>Конус Оц-0.5 D1120</v>
      </c>
      <c r="C118" s="66" t="n">
        <v>9806</v>
      </c>
      <c r="D118" s="24" t="str">
        <f aca="false" ca="false" dt2D="false" dtr="false" t="normal">CONCATENATE("Конус Оц-0.7 D", A118)</f>
        <v>Конус Оц-0.7 D1120</v>
      </c>
      <c r="E118" s="45" t="n">
        <v>13362</v>
      </c>
      <c r="F118" s="24" t="str">
        <f aca="false" ca="false" dt2D="false" dtr="false" t="normal">CONCATENATE("Конус 304-0.5 D ", $A118)</f>
        <v>Конус 304-0.5 D 1120</v>
      </c>
      <c r="G118" s="45" t="n">
        <v>22064</v>
      </c>
    </row>
    <row outlineLevel="0" r="119">
      <c r="A119" s="67" t="n">
        <v>1130</v>
      </c>
      <c r="B119" s="68" t="str">
        <f aca="false" ca="false" dt2D="false" dtr="false" t="normal">CONCATENATE("Конус Оц-0.5 D", A119)</f>
        <v>Конус Оц-0.5 D1130</v>
      </c>
      <c r="C119" s="69" t="n">
        <v>9965</v>
      </c>
      <c r="D119" s="68" t="str">
        <f aca="false" ca="false" dt2D="false" dtr="false" t="normal">CONCATENATE("Конус Оц-0.7 D", A119)</f>
        <v>Конус Оц-0.7 D1130</v>
      </c>
      <c r="E119" s="69" t="n">
        <v>13572</v>
      </c>
      <c r="F119" s="68" t="str">
        <f aca="false" ca="false" dt2D="false" dtr="false" t="normal">CONCATENATE("Конус 304-0.5 D ", $A119)</f>
        <v>Конус 304-0.5 D 1130</v>
      </c>
      <c r="G119" s="69" t="n">
        <v>22419</v>
      </c>
    </row>
    <row outlineLevel="0" r="120">
      <c r="A120" s="23" t="n">
        <v>1140</v>
      </c>
      <c r="B120" s="65" t="str">
        <f aca="false" ca="false" dt2D="false" dtr="false" t="normal">CONCATENATE("Конус Оц-0.5 D", A120)</f>
        <v>Конус Оц-0.5 D1140</v>
      </c>
      <c r="C120" s="66" t="n">
        <v>10123</v>
      </c>
      <c r="D120" s="24" t="str">
        <f aca="false" ca="false" dt2D="false" dtr="false" t="normal">CONCATENATE("Конус Оц-0.7 D", A120)</f>
        <v>Конус Оц-0.7 D1140</v>
      </c>
      <c r="E120" s="45" t="n">
        <v>13784</v>
      </c>
      <c r="F120" s="24" t="str">
        <f aca="false" ca="false" dt2D="false" dtr="false" t="normal">CONCATENATE("Конус 304-0.5 D ", $A120)</f>
        <v>Конус 304-0.5 D 1140</v>
      </c>
      <c r="G120" s="45" t="n">
        <v>22779</v>
      </c>
    </row>
    <row outlineLevel="0" r="121">
      <c r="A121" s="67" t="n">
        <v>1150</v>
      </c>
      <c r="B121" s="68" t="str">
        <f aca="false" ca="false" dt2D="false" dtr="false" t="normal">CONCATENATE("Конус Оц-0.5 D", A121)</f>
        <v>Конус Оц-0.5 D1150</v>
      </c>
      <c r="C121" s="69" t="n">
        <v>10282</v>
      </c>
      <c r="D121" s="68" t="str">
        <f aca="false" ca="false" dt2D="false" dtr="false" t="normal">CONCATENATE("Конус Оц-0.7 D", A121)</f>
        <v>Конус Оц-0.7 D1150</v>
      </c>
      <c r="E121" s="69" t="n">
        <v>14000</v>
      </c>
      <c r="F121" s="68" t="str">
        <f aca="false" ca="false" dt2D="false" dtr="false" t="normal">CONCATENATE("Конус 304-0.5 D ", $A121)</f>
        <v>Конус 304-0.5 D 1150</v>
      </c>
      <c r="G121" s="69" t="n">
        <v>23139</v>
      </c>
    </row>
    <row outlineLevel="0" r="122">
      <c r="A122" s="23" t="n">
        <v>1160</v>
      </c>
      <c r="B122" s="65" t="str">
        <f aca="false" ca="false" dt2D="false" dtr="false" t="normal">CONCATENATE("Конус Оц-0.5 D", A122)</f>
        <v>Конус Оц-0.5 D1160</v>
      </c>
      <c r="C122" s="66" t="n">
        <v>10445</v>
      </c>
      <c r="D122" s="24" t="str">
        <f aca="false" ca="false" dt2D="false" dtr="false" t="normal">CONCATENATE("Конус Оц-0.7 D", A122)</f>
        <v>Конус Оц-0.7 D1160</v>
      </c>
      <c r="E122" s="45" t="n">
        <v>14216</v>
      </c>
      <c r="F122" s="24" t="str">
        <f aca="false" ca="false" dt2D="false" dtr="false" t="normal">CONCATENATE("Конус 304-0.5 D ", $A122)</f>
        <v>Конус 304-0.5 D 1160</v>
      </c>
      <c r="G122" s="45" t="n">
        <v>23504</v>
      </c>
    </row>
    <row outlineLevel="0" r="123">
      <c r="A123" s="67" t="n">
        <v>1170</v>
      </c>
      <c r="B123" s="68" t="str">
        <f aca="false" ca="false" dt2D="false" dtr="false" t="normal">CONCATENATE("Конус Оц-0.5 D", A123)</f>
        <v>Конус Оц-0.5 D1170</v>
      </c>
      <c r="C123" s="69" t="n">
        <v>10607</v>
      </c>
      <c r="D123" s="68" t="str">
        <f aca="false" ca="false" dt2D="false" dtr="false" t="normal">CONCATENATE("Конус Оц-0.7 D", A123)</f>
        <v>Конус Оц-0.7 D1170</v>
      </c>
      <c r="E123" s="69" t="n">
        <v>14431</v>
      </c>
      <c r="F123" s="68" t="str">
        <f aca="false" ca="false" dt2D="false" dtr="false" t="normal">CONCATENATE("Конус 304-0.5 D ", $A123)</f>
        <v>Конус 304-0.5 D 1170</v>
      </c>
      <c r="G123" s="69" t="n">
        <v>23871</v>
      </c>
    </row>
    <row outlineLevel="0" r="124">
      <c r="A124" s="23" t="n">
        <v>1180</v>
      </c>
      <c r="B124" s="65" t="str">
        <f aca="false" ca="false" dt2D="false" dtr="false" t="normal">CONCATENATE("Конус Оц-0.5 D", A124)</f>
        <v>Конус Оц-0.5 D1180</v>
      </c>
      <c r="C124" s="66" t="n">
        <v>10769</v>
      </c>
      <c r="D124" s="24" t="str">
        <f aca="false" ca="false" dt2D="false" dtr="false" t="normal">CONCATENATE("Конус Оц-0.7 D", A124)</f>
        <v>Конус Оц-0.7 D1180</v>
      </c>
      <c r="E124" s="45" t="n">
        <v>14652</v>
      </c>
      <c r="F124" s="24" t="str">
        <f aca="false" ca="false" dt2D="false" dtr="false" t="normal">CONCATENATE("Конус 304-0.5 D ", $A124)</f>
        <v>Конус 304-0.5 D 1180</v>
      </c>
      <c r="G124" s="45" t="n">
        <v>24239</v>
      </c>
    </row>
    <row outlineLevel="0" r="125">
      <c r="A125" s="67" t="n">
        <v>1190</v>
      </c>
      <c r="B125" s="68" t="str">
        <f aca="false" ca="false" dt2D="false" dtr="false" t="normal">CONCATENATE("Конус Оц-0.5 D", A125)</f>
        <v>Конус Оц-0.5 D1190</v>
      </c>
      <c r="C125" s="69" t="n">
        <v>10934</v>
      </c>
      <c r="D125" s="68" t="str">
        <f aca="false" ca="false" dt2D="false" dtr="false" t="normal">CONCATENATE("Конус Оц-0.7 D", A125)</f>
        <v>Конус Оц-0.7 D1190</v>
      </c>
      <c r="E125" s="69" t="n">
        <v>14873</v>
      </c>
      <c r="F125" s="68" t="str">
        <f aca="false" ca="false" dt2D="false" dtr="false" t="normal">CONCATENATE("Конус 304-0.5 D ", $A125)</f>
        <v>Конус 304-0.5 D 1190</v>
      </c>
      <c r="G125" s="69" t="n">
        <v>24613</v>
      </c>
    </row>
    <row ht="15.75" outlineLevel="0" r="126">
      <c r="A126" s="27" t="n">
        <v>1200</v>
      </c>
      <c r="B126" s="70" t="str">
        <f aca="false" ca="false" dt2D="false" dtr="false" t="normal">CONCATENATE("Конус Оц-0.5 D", A126)</f>
        <v>Конус Оц-0.5 D1200</v>
      </c>
      <c r="C126" s="71" t="n">
        <v>11101</v>
      </c>
      <c r="D126" s="28" t="str">
        <f aca="false" ca="false" dt2D="false" dtr="false" t="normal">CONCATENATE("Конус Оц-0.7 D", A126)</f>
        <v>Конус Оц-0.7 D1200</v>
      </c>
      <c r="E126" s="46" t="n">
        <v>15092</v>
      </c>
      <c r="F126" s="28" t="str">
        <f aca="false" ca="false" dt2D="false" dtr="false" t="normal">CONCATENATE("Конус 304-0.5 D ", $A126)</f>
        <v>Конус 304-0.5 D 1200</v>
      </c>
      <c r="G126" s="46" t="n">
        <v>24987</v>
      </c>
    </row>
    <row outlineLevel="0" r="127">
      <c r="A127" s="1" t="n"/>
      <c r="B127" s="1" t="n"/>
      <c r="C127" s="3" t="n"/>
      <c r="D127" s="1" t="n"/>
      <c r="E127" s="3" t="n"/>
      <c r="F127" s="1" t="n"/>
      <c r="G127" s="3" t="n"/>
    </row>
    <row outlineLevel="0" r="128">
      <c r="A128" s="30" t="s">
        <v>8</v>
      </c>
      <c r="B128" s="1" t="n"/>
      <c r="C128" s="3" t="n"/>
      <c r="D128" s="1" t="n"/>
      <c r="E128" s="3" t="n"/>
      <c r="F128" s="1" t="n"/>
      <c r="G128" s="3" t="n"/>
    </row>
    <row outlineLevel="0" r="129">
      <c r="A129" s="30" t="s">
        <v>9</v>
      </c>
      <c r="B129" s="1" t="n"/>
      <c r="C129" s="3" t="n"/>
      <c r="D129" s="1" t="n"/>
      <c r="E129" s="3" t="n"/>
      <c r="F129" s="1" t="n"/>
      <c r="G129" s="3" t="n"/>
    </row>
    <row outlineLevel="0" r="130">
      <c r="A130" s="1" t="n"/>
      <c r="B130" s="1" t="n"/>
      <c r="C130" s="3" t="n"/>
      <c r="D130" s="1" t="n"/>
      <c r="E130" s="3" t="n"/>
      <c r="F130" s="1" t="n"/>
      <c r="G130" s="3" t="n"/>
    </row>
    <row outlineLevel="0" r="131">
      <c r="A131" s="1" t="n"/>
      <c r="B131" s="1" t="n"/>
      <c r="C131" s="3" t="n"/>
      <c r="D131" s="1" t="n"/>
      <c r="E131" s="3" t="n"/>
      <c r="F131" s="1" t="n"/>
      <c r="G131" s="3" t="n"/>
    </row>
    <row outlineLevel="0" r="132">
      <c r="A132" s="1" t="n"/>
      <c r="B132" s="1" t="n"/>
      <c r="C132" s="3" t="n"/>
      <c r="D132" s="1" t="n"/>
      <c r="E132" s="3" t="n"/>
      <c r="F132" s="1" t="n"/>
      <c r="G132" s="3" t="n"/>
    </row>
    <row outlineLevel="0" r="133">
      <c r="A133" s="1" t="n"/>
      <c r="B133" s="1" t="n"/>
      <c r="C133" s="3" t="n"/>
      <c r="D133" s="1" t="n"/>
      <c r="E133" s="3" t="n"/>
      <c r="F133" s="1" t="n"/>
      <c r="G133" s="3" t="n"/>
    </row>
    <row outlineLevel="0" r="134">
      <c r="A134" s="1" t="n"/>
      <c r="B134" s="1" t="n"/>
      <c r="C134" s="3" t="n"/>
      <c r="D134" s="1" t="n"/>
      <c r="E134" s="3" t="n"/>
      <c r="F134" s="1" t="n"/>
      <c r="G134" s="3" t="n"/>
    </row>
    <row outlineLevel="0" r="135">
      <c r="A135" s="1" t="n"/>
      <c r="B135" s="1" t="n"/>
      <c r="C135" s="3" t="n"/>
      <c r="D135" s="1" t="n"/>
      <c r="E135" s="3" t="n"/>
      <c r="F135" s="1" t="n"/>
      <c r="G135" s="3" t="n"/>
    </row>
    <row outlineLevel="0" r="136">
      <c r="A136" s="1" t="n"/>
      <c r="B136" s="1" t="n"/>
      <c r="C136" s="3" t="n"/>
      <c r="D136" s="1" t="n"/>
      <c r="E136" s="3" t="n"/>
      <c r="F136" s="1" t="n"/>
      <c r="G136" s="3" t="n"/>
    </row>
    <row outlineLevel="0" r="137">
      <c r="A137" s="1" t="n"/>
      <c r="B137" s="1" t="n"/>
      <c r="C137" s="3" t="n"/>
      <c r="D137" s="1" t="n"/>
      <c r="E137" s="3" t="n"/>
      <c r="F137" s="1" t="n"/>
      <c r="G137" s="3" t="n"/>
    </row>
    <row outlineLevel="0" r="138">
      <c r="A138" s="1" t="n"/>
      <c r="B138" s="1" t="n"/>
      <c r="C138" s="3" t="n"/>
      <c r="D138" s="1" t="n"/>
      <c r="E138" s="3" t="n"/>
      <c r="F138" s="1" t="n"/>
      <c r="G138" s="3" t="n"/>
    </row>
  </sheetData>
  <mergeCells count="4">
    <mergeCell ref="A12:A13"/>
    <mergeCell ref="B12:C12"/>
    <mergeCell ref="D12:E12"/>
    <mergeCell ref="F12:G12"/>
  </mergeCells>
  <hyperlinks>
    <hyperlink display="http://www.teplov.ru/" r:id="rId1" ref="A4"/>
  </hyperlinks>
  <pageMargins bottom="0.19685038924217224" footer="0.31496062874794006" header="0.31496062874794006" left="0.23622046411037445" right="0.23622046411037445" top="0.74803149700164795"/>
  <pageSetup fitToHeight="0" fitToWidth="1" orientation="portrait" paperHeight="297mm" paperSize="9" paperWidth="210mm" scale="100"/>
  <drawing r:id="rId2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H141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width="6.8554689819426944"/>
    <col customWidth="true" max="2" min="2" outlineLevel="0" width="26.710936779722118"/>
    <col customWidth="true" max="3" min="3" outlineLevel="0" style="48" width="10.710937456386844"/>
    <col customWidth="true" max="4" min="4" outlineLevel="0" width="26.710936779722118"/>
    <col customWidth="true" max="5" min="5" outlineLevel="0" style="48" width="10.710937456386844"/>
    <col customWidth="true" max="6" min="6" outlineLevel="0" width="26.710936779722118"/>
    <col customWidth="true" max="7" min="7" outlineLevel="0" style="48" width="10.710937456386844"/>
  </cols>
  <sheetData>
    <row outlineLevel="0" r="1">
      <c r="A1" s="31" t="str">
        <f aca="false" ca="false" dt2D="false" dtr="false" t="normal">'Кожух'!A1</f>
        <v>Прайс действует с 17.05.2024</v>
      </c>
      <c r="B1" s="1" t="n"/>
      <c r="C1" s="3" t="n"/>
      <c r="D1" s="1" t="n"/>
      <c r="E1" s="3" t="n"/>
      <c r="F1" s="1" t="n"/>
      <c r="G1" s="3" t="n"/>
      <c r="H1" s="1" t="n"/>
    </row>
    <row outlineLevel="0" r="2">
      <c r="A2" s="4" t="n"/>
      <c r="B2" s="1" t="n"/>
      <c r="C2" s="3" t="n"/>
      <c r="D2" s="1" t="n"/>
      <c r="E2" s="3" t="n"/>
      <c r="F2" s="1" t="n"/>
      <c r="G2" s="3" t="n"/>
      <c r="H2" s="1" t="n"/>
    </row>
    <row outlineLevel="0" r="3">
      <c r="A3" s="4" t="n"/>
      <c r="B3" s="1" t="n"/>
      <c r="C3" s="3" t="n"/>
      <c r="D3" s="1" t="n"/>
      <c r="E3" s="3" t="n"/>
      <c r="F3" s="1" t="n"/>
      <c r="G3" s="3" t="n"/>
      <c r="H3" s="1" t="n"/>
    </row>
    <row customHeight="true" ht="15" outlineLevel="0" r="4">
      <c r="A4" s="5" t="s">
        <v>1</v>
      </c>
      <c r="B4" s="1" t="n"/>
      <c r="C4" s="3" t="n"/>
      <c r="D4" s="6" t="n"/>
      <c r="E4" s="6" t="n"/>
      <c r="F4" s="6" t="n"/>
      <c r="G4" s="6" t="n"/>
      <c r="H4" s="1" t="n"/>
    </row>
    <row customHeight="true" ht="21.75" outlineLevel="0" r="5">
      <c r="A5" s="4" t="n"/>
      <c r="B5" s="1" t="n"/>
      <c r="C5" s="3" t="n"/>
      <c r="D5" s="6" t="n"/>
      <c r="E5" s="6" t="n"/>
      <c r="F5" s="6" t="n"/>
      <c r="G5" s="6" t="n"/>
      <c r="H5" s="1" t="n"/>
    </row>
    <row ht="18" outlineLevel="0" r="6">
      <c r="A6" s="4" t="n"/>
      <c r="B6" s="1" t="n"/>
      <c r="C6" s="3" t="n"/>
      <c r="D6" s="7" t="n"/>
      <c r="E6" s="7" t="n"/>
      <c r="F6" s="7" t="n"/>
      <c r="G6" s="7" t="n"/>
      <c r="H6" s="1" t="n"/>
    </row>
    <row ht="18" outlineLevel="0" r="7">
      <c r="A7" s="4" t="n"/>
      <c r="B7" s="1" t="n"/>
      <c r="C7" s="3" t="n"/>
      <c r="D7" s="7" t="n"/>
      <c r="E7" s="7" t="n"/>
      <c r="F7" s="7" t="n"/>
      <c r="G7" s="7" t="n"/>
      <c r="H7" s="1" t="n"/>
    </row>
    <row ht="18" outlineLevel="0" r="8">
      <c r="A8" s="4" t="n"/>
      <c r="B8" s="1" t="n"/>
      <c r="C8" s="3" t="n"/>
      <c r="D8" s="7" t="n"/>
      <c r="E8" s="7" t="n"/>
      <c r="F8" s="7" t="n"/>
      <c r="G8" s="7" t="n"/>
      <c r="H8" s="1" t="n"/>
    </row>
    <row ht="18" outlineLevel="0" r="9">
      <c r="A9" s="4" t="n"/>
      <c r="B9" s="1" t="n"/>
      <c r="C9" s="3" t="n"/>
      <c r="D9" s="7" t="n"/>
      <c r="E9" s="7" t="n"/>
      <c r="F9" s="7" t="n"/>
      <c r="G9" s="7" t="n"/>
      <c r="H9" s="1" t="n"/>
    </row>
    <row outlineLevel="0" r="10">
      <c r="A10" s="4" t="n"/>
      <c r="B10" s="4" t="n"/>
      <c r="C10" s="32" t="n"/>
      <c r="D10" s="1" t="n"/>
      <c r="E10" s="3" t="n"/>
      <c r="F10" s="1" t="n"/>
      <c r="G10" s="3" t="n"/>
      <c r="H10" s="1" t="n"/>
    </row>
    <row ht="15.75" outlineLevel="0" r="11">
      <c r="A11" s="4" t="n"/>
      <c r="B11" s="4" t="n"/>
      <c r="C11" s="32" t="n"/>
      <c r="D11" s="1" t="n"/>
      <c r="E11" s="3" t="n"/>
      <c r="F11" s="1" t="n"/>
      <c r="G11" s="3" t="n"/>
      <c r="H11" s="1" t="n"/>
    </row>
    <row customHeight="true" ht="33" outlineLevel="0" r="12">
      <c r="A12" s="8" t="s">
        <v>2</v>
      </c>
      <c r="B12" s="9" t="s">
        <v>3</v>
      </c>
      <c r="C12" s="72" t="s"/>
      <c r="D12" s="9" t="s">
        <v>4</v>
      </c>
      <c r="E12" s="73" t="s"/>
      <c r="F12" s="9" t="s">
        <v>5</v>
      </c>
      <c r="G12" s="74" t="s"/>
      <c r="H12" s="1" t="n"/>
    </row>
    <row customFormat="true" ht="15.75" outlineLevel="0" r="13" s="13">
      <c r="A13" s="75" t="s"/>
      <c r="B13" s="15" t="s">
        <v>6</v>
      </c>
      <c r="C13" s="16" t="s">
        <v>7</v>
      </c>
      <c r="D13" s="76" t="s">
        <v>6</v>
      </c>
      <c r="E13" s="42" t="s">
        <v>7</v>
      </c>
      <c r="F13" s="15" t="s">
        <v>6</v>
      </c>
      <c r="G13" s="16" t="s">
        <v>7</v>
      </c>
      <c r="H13" s="77" t="n"/>
    </row>
    <row outlineLevel="0" r="14">
      <c r="A14" s="17" t="n">
        <v>80</v>
      </c>
      <c r="B14" s="18" t="str">
        <f aca="false" ca="false" dt2D="false" dtr="false" t="normal">CONCATENATE("Т-врезка Оц-0.5 D", A14)</f>
        <v>Т-врезка Оц-0.5 D80</v>
      </c>
      <c r="C14" s="43" t="n">
        <v>338</v>
      </c>
      <c r="D14" s="18" t="str">
        <f aca="false" ca="false" dt2D="false" dtr="false" t="normal">CONCATENATE("Т-врезка Оц-0.7 D", A14)</f>
        <v>Т-врезка Оц-0.7 D80</v>
      </c>
      <c r="E14" s="43" t="n">
        <v>375</v>
      </c>
      <c r="F14" s="18" t="str">
        <f aca="false" ca="false" dt2D="false" dtr="false" t="normal">CONCATENATE("Т-врезка 304-0.5 D ", $A14)</f>
        <v>Т-врезка 304-0.5 D 80</v>
      </c>
      <c r="G14" s="43" t="n">
        <v>537</v>
      </c>
      <c r="H14" s="1" t="n"/>
    </row>
    <row outlineLevel="0" r="15">
      <c r="A15" s="20" t="n">
        <v>90</v>
      </c>
      <c r="B15" s="21" t="str">
        <f aca="false" ca="false" dt2D="false" dtr="false" t="normal">CONCATENATE("Т-врезка Оц-0.5 D", A15)</f>
        <v>Т-врезка Оц-0.5 D90</v>
      </c>
      <c r="C15" s="44" t="n">
        <v>381</v>
      </c>
      <c r="D15" s="21" t="str">
        <f aca="false" ca="false" dt2D="false" dtr="false" t="normal">CONCATENATE("Т-врезка Оц-0.7 D", A15)</f>
        <v>Т-врезка Оц-0.7 D90</v>
      </c>
      <c r="E15" s="44" t="n">
        <v>423</v>
      </c>
      <c r="F15" s="21" t="str">
        <f aca="false" ca="false" dt2D="false" dtr="false" t="normal">CONCATENATE("Т-врезка 304-0.5 D ", $A15)</f>
        <v>Т-врезка 304-0.5 D 90</v>
      </c>
      <c r="G15" s="44" t="n">
        <v>607</v>
      </c>
      <c r="H15" s="1" t="n"/>
    </row>
    <row outlineLevel="0" r="16">
      <c r="A16" s="23" t="n">
        <v>100</v>
      </c>
      <c r="B16" s="24" t="str">
        <f aca="false" ca="false" dt2D="false" dtr="false" t="normal">CONCATENATE("Т-врезка Оц-0.5 D", A16)</f>
        <v>Т-врезка Оц-0.5 D100</v>
      </c>
      <c r="C16" s="45" t="n">
        <v>421</v>
      </c>
      <c r="D16" s="24" t="str">
        <f aca="false" ca="false" dt2D="false" dtr="false" t="normal">CONCATENATE("Т-врезка Оц-0.7 D", A16)</f>
        <v>Т-врезка Оц-0.7 D100</v>
      </c>
      <c r="E16" s="45" t="n">
        <v>468</v>
      </c>
      <c r="F16" s="24" t="str">
        <f aca="false" ca="false" dt2D="false" dtr="false" t="normal">CONCATENATE("Т-врезка 304-0.5 D ", $A16)</f>
        <v>Т-врезка 304-0.5 D 100</v>
      </c>
      <c r="G16" s="45" t="n">
        <v>670</v>
      </c>
      <c r="H16" s="1" t="n"/>
    </row>
    <row customHeight="true" ht="15.75" outlineLevel="0" r="17">
      <c r="A17" s="20" t="n">
        <v>110</v>
      </c>
      <c r="B17" s="21" t="str">
        <f aca="false" ca="false" dt2D="false" dtr="false" t="normal">CONCATENATE("Т-врезка Оц-0.5 D", A17)</f>
        <v>Т-врезка Оц-0.5 D110</v>
      </c>
      <c r="C17" s="44" t="n">
        <v>464</v>
      </c>
      <c r="D17" s="21" t="str">
        <f aca="false" ca="false" dt2D="false" dtr="false" t="normal">CONCATENATE("Т-врезка Оц-0.7 D", A17)</f>
        <v>Т-врезка Оц-0.7 D110</v>
      </c>
      <c r="E17" s="44" t="n">
        <v>515</v>
      </c>
      <c r="F17" s="21" t="str">
        <f aca="false" ca="false" dt2D="false" dtr="false" t="normal">CONCATENATE("Т-врезка 304-0.5 D ", $A17)</f>
        <v>Т-врезка 304-0.5 D 110</v>
      </c>
      <c r="G17" s="44" t="n">
        <v>739</v>
      </c>
      <c r="H17" s="31" t="n"/>
    </row>
    <row outlineLevel="0" r="18">
      <c r="A18" s="23" t="n">
        <v>120</v>
      </c>
      <c r="B18" s="24" t="str">
        <f aca="false" ca="false" dt2D="false" dtr="false" t="normal">CONCATENATE("Т-врезка Оц-0.5 D", A18)</f>
        <v>Т-врезка Оц-0.5 D120</v>
      </c>
      <c r="C18" s="45" t="n">
        <v>508</v>
      </c>
      <c r="D18" s="24" t="str">
        <f aca="false" ca="false" dt2D="false" dtr="false" t="normal">CONCATENATE("Т-врезка Оц-0.7 D", A18)</f>
        <v>Т-врезка Оц-0.7 D120</v>
      </c>
      <c r="E18" s="45" t="n">
        <v>564</v>
      </c>
      <c r="F18" s="24" t="str">
        <f aca="false" ca="false" dt2D="false" dtr="false" t="normal">CONCATENATE("Т-врезка 304-0.5 D ", $A18)</f>
        <v>Т-врезка 304-0.5 D 120</v>
      </c>
      <c r="G18" s="45" t="n">
        <v>808</v>
      </c>
      <c r="H18" s="1" t="n"/>
    </row>
    <row customHeight="true" ht="15" outlineLevel="0" r="19">
      <c r="A19" s="20" t="n">
        <v>130</v>
      </c>
      <c r="B19" s="21" t="str">
        <f aca="false" ca="false" dt2D="false" dtr="false" t="normal">CONCATENATE("Т-врезка Оц-0.5 D", A19)</f>
        <v>Т-врезка Оц-0.5 D130</v>
      </c>
      <c r="C19" s="44" t="n">
        <v>552</v>
      </c>
      <c r="D19" s="21" t="str">
        <f aca="false" ca="false" dt2D="false" dtr="false" t="normal">CONCATENATE("Т-врезка Оц-0.7 D", A19)</f>
        <v>Т-врезка Оц-0.7 D130</v>
      </c>
      <c r="E19" s="44" t="n">
        <v>613</v>
      </c>
      <c r="F19" s="21" t="str">
        <f aca="false" ca="false" dt2D="false" dtr="false" t="normal">CONCATENATE("Т-врезка 304-0.5 D ", $A19)</f>
        <v>Т-врезка 304-0.5 D 130</v>
      </c>
      <c r="G19" s="44" t="n">
        <v>878</v>
      </c>
      <c r="H19" s="1" t="n"/>
    </row>
    <row outlineLevel="0" r="20">
      <c r="A20" s="23" t="n">
        <v>140</v>
      </c>
      <c r="B20" s="24" t="str">
        <f aca="false" ca="false" dt2D="false" dtr="false" t="normal">CONCATENATE("Т-врезка Оц-0.5 D", A20)</f>
        <v>Т-врезка Оц-0.5 D140</v>
      </c>
      <c r="C20" s="45" t="n">
        <v>599</v>
      </c>
      <c r="D20" s="24" t="str">
        <f aca="false" ca="false" dt2D="false" dtr="false" t="normal">CONCATENATE("Т-врезка Оц-0.7 D", A20)</f>
        <v>Т-врезка Оц-0.7 D140</v>
      </c>
      <c r="E20" s="45" t="n">
        <v>666</v>
      </c>
      <c r="F20" s="24" t="str">
        <f aca="false" ca="false" dt2D="false" dtr="false" t="normal">CONCATENATE("Т-врезка 304-0.5 D ", $A20)</f>
        <v>Т-врезка 304-0.5 D 140</v>
      </c>
      <c r="G20" s="45" t="n">
        <v>954</v>
      </c>
      <c r="H20" s="1" t="n"/>
    </row>
    <row outlineLevel="0" r="21">
      <c r="A21" s="20" t="n">
        <v>150</v>
      </c>
      <c r="B21" s="21" t="str">
        <f aca="false" ca="false" dt2D="false" dtr="false" t="normal">CONCATENATE("Т-врезка Оц-0.5 D", A21)</f>
        <v>Т-врезка Оц-0.5 D150</v>
      </c>
      <c r="C21" s="44" t="n">
        <v>649</v>
      </c>
      <c r="D21" s="21" t="str">
        <f aca="false" ca="false" dt2D="false" dtr="false" t="normal">CONCATENATE("Т-врезка Оц-0.7 D", A21)</f>
        <v>Т-врезка Оц-0.7 D150</v>
      </c>
      <c r="E21" s="44" t="n">
        <v>721</v>
      </c>
      <c r="F21" s="21" t="str">
        <f aca="false" ca="false" dt2D="false" dtr="false" t="normal">CONCATENATE("Т-врезка 304-0.5 D ", $A21)</f>
        <v>Т-врезка 304-0.5 D 150</v>
      </c>
      <c r="G21" s="44" t="n">
        <v>1033</v>
      </c>
      <c r="H21" s="1" t="n"/>
    </row>
    <row outlineLevel="0" r="22">
      <c r="A22" s="23" t="n">
        <v>160</v>
      </c>
      <c r="B22" s="24" t="str">
        <f aca="false" ca="false" dt2D="false" dtr="false" t="normal">CONCATENATE("Т-врезка Оц-0.5 D", A22)</f>
        <v>Т-врезка Оц-0.5 D160</v>
      </c>
      <c r="C22" s="45" t="n">
        <v>700</v>
      </c>
      <c r="D22" s="24" t="str">
        <f aca="false" ca="false" dt2D="false" dtr="false" t="normal">CONCATENATE("Т-врезка Оц-0.7 D", A22)</f>
        <v>Т-врезка Оц-0.7 D160</v>
      </c>
      <c r="E22" s="45" t="n">
        <v>778</v>
      </c>
      <c r="F22" s="24" t="str">
        <f aca="false" ca="false" dt2D="false" dtr="false" t="normal">CONCATENATE("Т-врезка 304-0.5 D ", $A22)</f>
        <v>Т-врезка 304-0.5 D 160</v>
      </c>
      <c r="G22" s="45" t="n">
        <v>1116</v>
      </c>
      <c r="H22" s="1" t="n"/>
    </row>
    <row outlineLevel="0" r="23">
      <c r="A23" s="20" t="n">
        <v>170</v>
      </c>
      <c r="B23" s="21" t="str">
        <f aca="false" ca="false" dt2D="false" dtr="false" t="normal">CONCATENATE("Т-врезка Оц-0.5 D", A23)</f>
        <v>Т-врезка Оц-0.5 D170</v>
      </c>
      <c r="C23" s="44" t="n">
        <v>754</v>
      </c>
      <c r="D23" s="21" t="str">
        <f aca="false" ca="false" dt2D="false" dtr="false" t="normal">CONCATENATE("Т-врезка Оц-0.7 D", A23)</f>
        <v>Т-врезка Оц-0.7 D170</v>
      </c>
      <c r="E23" s="44" t="n">
        <v>838</v>
      </c>
      <c r="F23" s="21" t="str">
        <f aca="false" ca="false" dt2D="false" dtr="false" t="normal">CONCATENATE("Т-врезка 304-0.5 D ", $A23)</f>
        <v>Т-врезка 304-0.5 D 170</v>
      </c>
      <c r="G23" s="44" t="n">
        <v>1201</v>
      </c>
      <c r="H23" s="1" t="n"/>
    </row>
    <row outlineLevel="0" r="24">
      <c r="A24" s="23" t="n">
        <v>180</v>
      </c>
      <c r="B24" s="24" t="str">
        <f aca="false" ca="false" dt2D="false" dtr="false" t="normal">CONCATENATE("Т-врезка Оц-0.5 D", A24)</f>
        <v>Т-врезка Оц-0.5 D180</v>
      </c>
      <c r="C24" s="45" t="n">
        <v>807</v>
      </c>
      <c r="D24" s="24" t="str">
        <f aca="false" ca="false" dt2D="false" dtr="false" t="normal">CONCATENATE("Т-врезка Оц-0.7 D", A24)</f>
        <v>Т-врезка Оц-0.7 D180</v>
      </c>
      <c r="E24" s="45" t="n">
        <v>897</v>
      </c>
      <c r="F24" s="24" t="str">
        <f aca="false" ca="false" dt2D="false" dtr="false" t="normal">CONCATENATE("Т-врезка 304-0.5 D ", $A24)</f>
        <v>Т-врезка 304-0.5 D 180</v>
      </c>
      <c r="G24" s="45" t="n">
        <v>1287</v>
      </c>
      <c r="H24" s="4" t="n"/>
    </row>
    <row outlineLevel="0" r="25">
      <c r="A25" s="20" t="n">
        <v>190</v>
      </c>
      <c r="B25" s="21" t="str">
        <f aca="false" ca="false" dt2D="false" dtr="false" t="normal">CONCATENATE("Т-врезка Оц-0.5 D", A25)</f>
        <v>Т-врезка Оц-0.5 D190</v>
      </c>
      <c r="C25" s="44" t="n">
        <v>867</v>
      </c>
      <c r="D25" s="21" t="str">
        <f aca="false" ca="false" dt2D="false" dtr="false" t="normal">CONCATENATE("Т-врезка Оц-0.7 D", A25)</f>
        <v>Т-врезка Оц-0.7 D190</v>
      </c>
      <c r="E25" s="44" t="n">
        <v>963</v>
      </c>
      <c r="F25" s="21" t="str">
        <f aca="false" ca="false" dt2D="false" dtr="false" t="normal">CONCATENATE("Т-врезка 304-0.5 D ", $A25)</f>
        <v>Т-врезка 304-0.5 D 190</v>
      </c>
      <c r="G25" s="44" t="n">
        <v>1380</v>
      </c>
      <c r="H25" s="1" t="n"/>
    </row>
    <row outlineLevel="0" r="26">
      <c r="A26" s="23" t="n">
        <v>200</v>
      </c>
      <c r="B26" s="24" t="str">
        <f aca="false" ca="false" dt2D="false" dtr="false" t="normal">CONCATENATE("Т-врезка Оц-0.5 D", A26)</f>
        <v>Т-врезка Оц-0.5 D200</v>
      </c>
      <c r="C26" s="45" t="n">
        <v>924</v>
      </c>
      <c r="D26" s="24" t="str">
        <f aca="false" ca="false" dt2D="false" dtr="false" t="normal">CONCATENATE("Т-врезка Оц-0.7 D", A26)</f>
        <v>Т-врезка Оц-0.7 D200</v>
      </c>
      <c r="E26" s="45" t="n">
        <v>1027</v>
      </c>
      <c r="F26" s="24" t="str">
        <f aca="false" ca="false" dt2D="false" dtr="false" t="normal">CONCATENATE("Т-врезка 304-0.5 D ", $A26)</f>
        <v>Т-врезка 304-0.5 D 200</v>
      </c>
      <c r="G26" s="45" t="n">
        <v>1472</v>
      </c>
      <c r="H26" s="1" t="n"/>
    </row>
    <row outlineLevel="0" r="27">
      <c r="A27" s="20" t="n">
        <v>210</v>
      </c>
      <c r="B27" s="21" t="str">
        <f aca="false" ca="false" dt2D="false" dtr="false" t="normal">CONCATENATE("Т-врезка Оц-0.5 D", A27)</f>
        <v>Т-врезка Оц-0.5 D210</v>
      </c>
      <c r="C27" s="44" t="n">
        <v>986</v>
      </c>
      <c r="D27" s="21" t="str">
        <f aca="false" ca="false" dt2D="false" dtr="false" t="normal">CONCATENATE("Т-врезка Оц-0.7 D", A27)</f>
        <v>Т-врезка Оц-0.7 D210</v>
      </c>
      <c r="E27" s="44" t="n">
        <v>1096</v>
      </c>
      <c r="F27" s="21" t="str">
        <f aca="false" ca="false" dt2D="false" dtr="false" t="normal">CONCATENATE("Т-врезка 304-0.5 D ", $A27)</f>
        <v>Т-врезка 304-0.5 D 210</v>
      </c>
      <c r="G27" s="44" t="n">
        <v>1570</v>
      </c>
      <c r="H27" s="1" t="n"/>
    </row>
    <row outlineLevel="0" r="28">
      <c r="A28" s="23" t="n">
        <v>220</v>
      </c>
      <c r="B28" s="24" t="str">
        <f aca="false" ca="false" dt2D="false" dtr="false" t="normal">CONCATENATE("Т-врезка Оц-0.5 D", A28)</f>
        <v>Т-врезка Оц-0.5 D220</v>
      </c>
      <c r="C28" s="45" t="n">
        <v>1048</v>
      </c>
      <c r="D28" s="24" t="str">
        <f aca="false" ca="false" dt2D="false" dtr="false" t="normal">CONCATENATE("Т-врезка Оц-0.7 D", A28)</f>
        <v>Т-врезка Оц-0.7 D220</v>
      </c>
      <c r="E28" s="45" t="n">
        <v>1164</v>
      </c>
      <c r="F28" s="24" t="str">
        <f aca="false" ca="false" dt2D="false" dtr="false" t="normal">CONCATENATE("Т-врезка 304-0.5 D ", $A28)</f>
        <v>Т-врезка 304-0.5 D 220</v>
      </c>
      <c r="G28" s="45" t="n">
        <v>1669</v>
      </c>
      <c r="H28" s="1" t="n"/>
    </row>
    <row outlineLevel="0" r="29">
      <c r="A29" s="20" t="n">
        <v>230</v>
      </c>
      <c r="B29" s="21" t="str">
        <f aca="false" ca="false" dt2D="false" dtr="false" t="normal">CONCATENATE("Т-врезка Оц-0.5 D", A29)</f>
        <v>Т-врезка Оц-0.5 D230</v>
      </c>
      <c r="C29" s="44" t="n">
        <v>1111</v>
      </c>
      <c r="D29" s="21" t="str">
        <f aca="false" ca="false" dt2D="false" dtr="false" t="normal">CONCATENATE("Т-врезка Оц-0.7 D", A29)</f>
        <v>Т-врезка Оц-0.7 D230</v>
      </c>
      <c r="E29" s="44" t="n">
        <v>1234</v>
      </c>
      <c r="F29" s="21" t="str">
        <f aca="false" ca="false" dt2D="false" dtr="false" t="normal">CONCATENATE("Т-врезка 304-0.5 D ", $A29)</f>
        <v>Т-врезка 304-0.5 D 230</v>
      </c>
      <c r="G29" s="44" t="n">
        <v>1769</v>
      </c>
      <c r="H29" s="1" t="n"/>
    </row>
    <row outlineLevel="0" r="30">
      <c r="A30" s="23" t="n">
        <v>240</v>
      </c>
      <c r="B30" s="24" t="str">
        <f aca="false" ca="false" dt2D="false" dtr="false" t="normal">CONCATENATE("Т-врезка Оц-0.5 D", A30)</f>
        <v>Т-врезка Оц-0.5 D240</v>
      </c>
      <c r="C30" s="45" t="n">
        <v>1178</v>
      </c>
      <c r="D30" s="24" t="str">
        <f aca="false" ca="false" dt2D="false" dtr="false" t="normal">CONCATENATE("Т-врезка Оц-0.7 D", A30)</f>
        <v>Т-врезка Оц-0.7 D240</v>
      </c>
      <c r="E30" s="45" t="n">
        <v>1309</v>
      </c>
      <c r="F30" s="24" t="str">
        <f aca="false" ca="false" dt2D="false" dtr="false" t="normal">CONCATENATE("Т-врезка 304-0.5 D ", $A30)</f>
        <v>Т-врезка 304-0.5 D 240</v>
      </c>
      <c r="G30" s="45" t="n">
        <v>1877</v>
      </c>
      <c r="H30" s="1" t="n"/>
    </row>
    <row outlineLevel="0" r="31">
      <c r="A31" s="20" t="n">
        <v>250</v>
      </c>
      <c r="B31" s="21" t="str">
        <f aca="false" ca="false" dt2D="false" dtr="false" t="normal">CONCATENATE("Т-врезка Оц-0.5 D", A31)</f>
        <v>Т-врезка Оц-0.5 D250</v>
      </c>
      <c r="C31" s="44" t="n">
        <v>1245</v>
      </c>
      <c r="D31" s="21" t="str">
        <f aca="false" ca="false" dt2D="false" dtr="false" t="normal">CONCATENATE("Т-врезка Оц-0.7 D", A31)</f>
        <v>Т-врезка Оц-0.7 D250</v>
      </c>
      <c r="E31" s="44" t="n">
        <v>1383</v>
      </c>
      <c r="F31" s="21" t="str">
        <f aca="false" ca="false" dt2D="false" dtr="false" t="normal">CONCATENATE("Т-врезка 304-0.5 D ", $A31)</f>
        <v>Т-врезка 304-0.5 D 250</v>
      </c>
      <c r="G31" s="44" t="n">
        <v>1983</v>
      </c>
      <c r="H31" s="1" t="n"/>
    </row>
    <row outlineLevel="0" r="32">
      <c r="A32" s="23" t="n">
        <v>260</v>
      </c>
      <c r="B32" s="24" t="str">
        <f aca="false" ca="false" dt2D="false" dtr="false" t="normal">CONCATENATE("Т-врезка Оц-0.5 D", A32)</f>
        <v>Т-врезка Оц-0.5 D260</v>
      </c>
      <c r="C32" s="45" t="n">
        <v>1316</v>
      </c>
      <c r="D32" s="24" t="str">
        <f aca="false" ca="false" dt2D="false" dtr="false" t="normal">CONCATENATE("Т-врезка Оц-0.7 D", A32)</f>
        <v>Т-врезка Оц-0.7 D260</v>
      </c>
      <c r="E32" s="45" t="n">
        <v>1462</v>
      </c>
      <c r="F32" s="24" t="str">
        <f aca="false" ca="false" dt2D="false" dtr="false" t="normal">CONCATENATE("Т-врезка 304-0.5 D ", $A32)</f>
        <v>Т-врезка 304-0.5 D 260</v>
      </c>
      <c r="G32" s="45" t="n">
        <v>2096</v>
      </c>
      <c r="H32" s="1" t="n"/>
    </row>
    <row outlineLevel="0" r="33">
      <c r="A33" s="20" t="n">
        <v>270</v>
      </c>
      <c r="B33" s="21" t="str">
        <f aca="false" ca="false" dt2D="false" dtr="false" t="normal">CONCATENATE("Т-врезка Оц-0.5 D", A33)</f>
        <v>Т-врезка Оц-0.5 D270</v>
      </c>
      <c r="C33" s="44" t="n">
        <v>1386</v>
      </c>
      <c r="D33" s="21" t="str">
        <f aca="false" ca="false" dt2D="false" dtr="false" t="normal">CONCATENATE("Т-врезка Оц-0.7 D", A33)</f>
        <v>Т-врезка Оц-0.7 D270</v>
      </c>
      <c r="E33" s="44" t="n">
        <v>1540</v>
      </c>
      <c r="F33" s="21" t="str">
        <f aca="false" ca="false" dt2D="false" dtr="false" t="normal">CONCATENATE("Т-врезка 304-0.5 D ", $A33)</f>
        <v>Т-врезка 304-0.5 D 270</v>
      </c>
      <c r="G33" s="44" t="n">
        <v>2208</v>
      </c>
      <c r="H33" s="1" t="n"/>
    </row>
    <row outlineLevel="0" r="34">
      <c r="A34" s="23" t="n">
        <v>280</v>
      </c>
      <c r="B34" s="24" t="str">
        <f aca="false" ca="false" dt2D="false" dtr="false" t="normal">CONCATENATE("Т-врезка Оц-0.5 D", A34)</f>
        <v>Т-врезка Оц-0.5 D280</v>
      </c>
      <c r="C34" s="45" t="n">
        <v>1461</v>
      </c>
      <c r="D34" s="24" t="str">
        <f aca="false" ca="false" dt2D="false" dtr="false" t="normal">CONCATENATE("Т-врезка Оц-0.7 D", A34)</f>
        <v>Т-врезка Оц-0.7 D280</v>
      </c>
      <c r="E34" s="45" t="n">
        <v>1623</v>
      </c>
      <c r="F34" s="24" t="str">
        <f aca="false" ca="false" dt2D="false" dtr="false" t="normal">CONCATENATE("Т-врезка 304-0.5 D ", $A34)</f>
        <v>Т-врезка 304-0.5 D 280</v>
      </c>
      <c r="G34" s="45" t="n">
        <v>2327</v>
      </c>
      <c r="H34" s="1" t="n"/>
    </row>
    <row outlineLevel="0" r="35">
      <c r="A35" s="20" t="n">
        <v>290</v>
      </c>
      <c r="B35" s="21" t="str">
        <f aca="false" ca="false" dt2D="false" dtr="false" t="normal">CONCATENATE("Т-врезка Оц-0.5 D", A35)</f>
        <v>Т-врезка Оц-0.5 D290</v>
      </c>
      <c r="C35" s="44" t="n">
        <v>1535</v>
      </c>
      <c r="D35" s="21" t="str">
        <f aca="false" ca="false" dt2D="false" dtr="false" t="normal">CONCATENATE("Т-врезка Оц-0.7 D", A35)</f>
        <v>Т-врезка Оц-0.7 D290</v>
      </c>
      <c r="E35" s="44" t="n">
        <v>1706</v>
      </c>
      <c r="F35" s="21" t="str">
        <f aca="false" ca="false" dt2D="false" dtr="false" t="normal">CONCATENATE("Т-врезка 304-0.5 D ", $A35)</f>
        <v>Т-врезка 304-0.5 D 290</v>
      </c>
      <c r="G35" s="44" t="n">
        <v>2445</v>
      </c>
      <c r="H35" s="1" t="n"/>
    </row>
    <row outlineLevel="0" r="36">
      <c r="A36" s="23" t="n">
        <v>300</v>
      </c>
      <c r="B36" s="24" t="str">
        <f aca="false" ca="false" dt2D="false" dtr="false" t="normal">CONCATENATE("Т-врезка Оц-0.5 D", A36)</f>
        <v>Т-врезка Оц-0.5 D300</v>
      </c>
      <c r="C36" s="45" t="n">
        <v>1614</v>
      </c>
      <c r="D36" s="24" t="str">
        <f aca="false" ca="false" dt2D="false" dtr="false" t="normal">CONCATENATE("Т-врезка Оц-0.7 D", A36)</f>
        <v>Т-врезка Оц-0.7 D300</v>
      </c>
      <c r="E36" s="45" t="n">
        <v>1793</v>
      </c>
      <c r="F36" s="24" t="str">
        <f aca="false" ca="false" dt2D="false" dtr="false" t="normal">CONCATENATE("Т-врезка 304-0.5 D ", $A36)</f>
        <v>Т-врезка 304-0.5 D 300</v>
      </c>
      <c r="G36" s="45" t="n">
        <v>2570</v>
      </c>
      <c r="H36" s="1" t="n"/>
    </row>
    <row outlineLevel="0" r="37">
      <c r="A37" s="20" t="n">
        <v>310</v>
      </c>
      <c r="B37" s="21" t="str">
        <f aca="false" ca="false" dt2D="false" dtr="false" t="normal">CONCATENATE("Т-врезка Оц-0.5 D", A37)</f>
        <v>Т-врезка Оц-0.5 D310</v>
      </c>
      <c r="C37" s="44" t="n">
        <v>1691</v>
      </c>
      <c r="D37" s="21" t="str">
        <f aca="false" ca="false" dt2D="false" dtr="false" t="normal">CONCATENATE("Т-врезка Оц-0.7 D", A37)</f>
        <v>Т-врезка Оц-0.7 D310</v>
      </c>
      <c r="E37" s="44" t="n">
        <v>1879</v>
      </c>
      <c r="F37" s="21" t="str">
        <f aca="false" ca="false" dt2D="false" dtr="false" t="normal">CONCATENATE("Т-врезка 304-0.5 D ", $A37)</f>
        <v>Т-врезка 304-0.5 D 310</v>
      </c>
      <c r="G37" s="44" t="n">
        <v>2693</v>
      </c>
      <c r="H37" s="1" t="n"/>
    </row>
    <row outlineLevel="0" r="38">
      <c r="A38" s="23" t="n">
        <v>320</v>
      </c>
      <c r="B38" s="24" t="str">
        <f aca="false" ca="false" dt2D="false" dtr="false" t="normal">CONCATENATE("Т-врезка Оц-0.5 D", A38)</f>
        <v>Т-врезка Оц-0.5 D320</v>
      </c>
      <c r="C38" s="45" t="n">
        <v>1773</v>
      </c>
      <c r="D38" s="24" t="str">
        <f aca="false" ca="false" dt2D="false" dtr="false" t="normal">CONCATENATE("Т-врезка Оц-0.7 D", A38)</f>
        <v>Т-врезка Оц-0.7 D320</v>
      </c>
      <c r="E38" s="45" t="n">
        <v>1970</v>
      </c>
      <c r="F38" s="24" t="str">
        <f aca="false" ca="false" dt2D="false" dtr="false" t="normal">CONCATENATE("Т-врезка 304-0.5 D ", $A38)</f>
        <v>Т-врезка 304-0.5 D 320</v>
      </c>
      <c r="G38" s="45" t="n">
        <v>2824</v>
      </c>
      <c r="H38" s="1" t="n"/>
    </row>
    <row outlineLevel="0" r="39">
      <c r="A39" s="20" t="n">
        <v>330</v>
      </c>
      <c r="B39" s="21" t="str">
        <f aca="false" ca="false" dt2D="false" dtr="false" t="normal">CONCATENATE("Т-врезка Оц-0.5 D", A39)</f>
        <v>Т-врезка Оц-0.5 D330</v>
      </c>
      <c r="C39" s="44" t="n">
        <v>1856</v>
      </c>
      <c r="D39" s="21" t="str">
        <f aca="false" ca="false" dt2D="false" dtr="false" t="normal">CONCATENATE("Т-врезка Оц-0.7 D", A39)</f>
        <v>Т-врезка Оц-0.7 D330</v>
      </c>
      <c r="E39" s="44" t="n">
        <v>2062</v>
      </c>
      <c r="F39" s="21" t="str">
        <f aca="false" ca="false" dt2D="false" dtr="false" t="normal">CONCATENATE("Т-врезка 304-0.5 D ", $A39)</f>
        <v>Т-врезка 304-0.5 D 330</v>
      </c>
      <c r="G39" s="44" t="n">
        <v>2956</v>
      </c>
      <c r="H39" s="1" t="n"/>
    </row>
    <row outlineLevel="0" r="40">
      <c r="A40" s="23" t="n">
        <v>340</v>
      </c>
      <c r="B40" s="24" t="str">
        <f aca="false" ca="false" dt2D="false" dtr="false" t="normal">CONCATENATE("Т-врезка Оц-0.5 D", A40)</f>
        <v>Т-врезка Оц-0.5 D340</v>
      </c>
      <c r="C40" s="45" t="n">
        <v>1940</v>
      </c>
      <c r="D40" s="24" t="str">
        <f aca="false" ca="false" dt2D="false" dtr="false" t="normal">CONCATENATE("Т-врезка Оц-0.7 D", A40)</f>
        <v>Т-врезка Оц-0.7 D340</v>
      </c>
      <c r="E40" s="45" t="n">
        <v>2155</v>
      </c>
      <c r="F40" s="24" t="str">
        <f aca="false" ca="false" dt2D="false" dtr="false" t="normal">CONCATENATE("Т-врезка 304-0.5 D ", $A40)</f>
        <v>Т-врезка 304-0.5 D 340</v>
      </c>
      <c r="G40" s="45" t="n">
        <v>3089</v>
      </c>
      <c r="H40" s="1" t="n"/>
    </row>
    <row outlineLevel="0" r="41">
      <c r="A41" s="20" t="n">
        <v>350</v>
      </c>
      <c r="B41" s="21" t="str">
        <f aca="false" ca="false" dt2D="false" dtr="false" t="normal">CONCATENATE("Т-врезка Оц-0.5 D", A41)</f>
        <v>Т-врезка Оц-0.5 D350</v>
      </c>
      <c r="C41" s="44" t="n">
        <v>2027</v>
      </c>
      <c r="D41" s="21" t="str">
        <f aca="false" ca="false" dt2D="false" dtr="false" t="normal">CONCATENATE("Т-врезка Оц-0.7 D", A41)</f>
        <v>Т-врезка Оц-0.7 D350</v>
      </c>
      <c r="E41" s="44" t="n">
        <v>2252</v>
      </c>
      <c r="F41" s="21" t="str">
        <f aca="false" ca="false" dt2D="false" dtr="false" t="normal">CONCATENATE("Т-врезка 304-0.5 D ", $A41)</f>
        <v>Т-врезка 304-0.5 D 350</v>
      </c>
      <c r="G41" s="44" t="n">
        <v>3228</v>
      </c>
      <c r="H41" s="1" t="n"/>
    </row>
    <row outlineLevel="0" r="42">
      <c r="A42" s="23" t="n">
        <v>360</v>
      </c>
      <c r="B42" s="24" t="str">
        <f aca="false" ca="false" dt2D="false" dtr="false" t="normal">CONCATENATE("Т-врезка Оц-0.5 D", A42)</f>
        <v>Т-врезка Оц-0.5 D360</v>
      </c>
      <c r="C42" s="45" t="n">
        <v>2113</v>
      </c>
      <c r="D42" s="24" t="str">
        <f aca="false" ca="false" dt2D="false" dtr="false" t="normal">CONCATENATE("Т-врезка Оц-0.7 D", A42)</f>
        <v>Т-врезка Оц-0.7 D360</v>
      </c>
      <c r="E42" s="45" t="n">
        <v>2348</v>
      </c>
      <c r="F42" s="24" t="str">
        <f aca="false" ca="false" dt2D="false" dtr="false" t="normal">CONCATENATE("Т-врезка 304-0.5 D ", $A42)</f>
        <v>Т-врезка 304-0.5 D 360</v>
      </c>
      <c r="G42" s="45" t="n">
        <v>3366</v>
      </c>
      <c r="H42" s="1" t="n"/>
    </row>
    <row outlineLevel="0" r="43">
      <c r="A43" s="20" t="n">
        <v>370</v>
      </c>
      <c r="B43" s="21" t="str">
        <f aca="false" ca="false" dt2D="false" dtr="false" t="normal">CONCATENATE("Т-врезка Оц-0.5 D", A43)</f>
        <v>Т-врезка Оц-0.5 D370</v>
      </c>
      <c r="C43" s="44" t="n">
        <v>2205</v>
      </c>
      <c r="D43" s="21" t="str">
        <f aca="false" ca="false" dt2D="false" dtr="false" t="normal">CONCATENATE("Т-врезка Оц-0.7 D", A43)</f>
        <v>Т-врезка Оц-0.7 D370</v>
      </c>
      <c r="E43" s="44" t="n">
        <v>2450</v>
      </c>
      <c r="F43" s="21" t="str">
        <f aca="false" ca="false" dt2D="false" dtr="false" t="normal">CONCATENATE("Т-врезка 304-0.5 D ", $A43)</f>
        <v>Т-врезка 304-0.5 D 370</v>
      </c>
      <c r="G43" s="44" t="n">
        <v>3512</v>
      </c>
      <c r="H43" s="1" t="n"/>
    </row>
    <row outlineLevel="0" r="44">
      <c r="A44" s="23" t="n">
        <v>380</v>
      </c>
      <c r="B44" s="24" t="str">
        <f aca="false" ca="false" dt2D="false" dtr="false" t="normal">CONCATENATE("Т-врезка Оц-0.5 D", A44)</f>
        <v>Т-врезка Оц-0.5 D380</v>
      </c>
      <c r="C44" s="45" t="n">
        <v>2296</v>
      </c>
      <c r="D44" s="24" t="str">
        <f aca="false" ca="false" dt2D="false" dtr="false" t="normal">CONCATENATE("Т-врезка Оц-0.7 D", A44)</f>
        <v>Т-врезка Оц-0.7 D380</v>
      </c>
      <c r="E44" s="45" t="n">
        <v>2551</v>
      </c>
      <c r="F44" s="24" t="str">
        <f aca="false" ca="false" dt2D="false" dtr="false" t="normal">CONCATENATE("Т-врезка 304-0.5 D ", $A44)</f>
        <v>Т-врезка 304-0.5 D 380</v>
      </c>
      <c r="G44" s="45" t="n">
        <v>3657</v>
      </c>
      <c r="H44" s="1" t="n"/>
    </row>
    <row outlineLevel="0" r="45">
      <c r="A45" s="20" t="n">
        <v>390</v>
      </c>
      <c r="B45" s="21" t="str">
        <f aca="false" ca="false" dt2D="false" dtr="false" t="normal">CONCATENATE("Т-врезка Оц-0.5 D", A45)</f>
        <v>Т-врезка Оц-0.5 D390</v>
      </c>
      <c r="C45" s="44" t="n">
        <v>2390</v>
      </c>
      <c r="D45" s="21" t="str">
        <f aca="false" ca="false" dt2D="false" dtr="false" t="normal">CONCATENATE("Т-врезка Оц-0.7 D", A45)</f>
        <v>Т-врезка Оц-0.7 D390</v>
      </c>
      <c r="E45" s="44" t="n">
        <v>2656</v>
      </c>
      <c r="F45" s="21" t="str">
        <f aca="false" ca="false" dt2D="false" dtr="false" t="normal">CONCATENATE("Т-врезка 304-0.5 D ", $A45)</f>
        <v>Т-врезка 304-0.5 D 390</v>
      </c>
      <c r="G45" s="44" t="n">
        <v>3808</v>
      </c>
      <c r="H45" s="1" t="n"/>
    </row>
    <row outlineLevel="0" r="46">
      <c r="A46" s="23" t="n">
        <v>400</v>
      </c>
      <c r="B46" s="24" t="str">
        <f aca="false" ca="false" dt2D="false" dtr="false" t="normal">CONCATENATE("Т-врезка Оц-0.5 D", A46)</f>
        <v>Т-врезка Оц-0.5 D400</v>
      </c>
      <c r="C46" s="45" t="n">
        <v>2484</v>
      </c>
      <c r="D46" s="24" t="str">
        <f aca="false" ca="false" dt2D="false" dtr="false" t="normal">CONCATENATE("Т-врезка Оц-0.7 D", A46)</f>
        <v>Т-врезка Оц-0.7 D400</v>
      </c>
      <c r="E46" s="45" t="n">
        <v>2760</v>
      </c>
      <c r="F46" s="24" t="str">
        <f aca="false" ca="false" dt2D="false" dtr="false" t="normal">CONCATENATE("Т-врезка 304-0.5 D ", $A46)</f>
        <v>Т-врезка 304-0.5 D 400</v>
      </c>
      <c r="G46" s="45" t="n">
        <v>3957</v>
      </c>
      <c r="H46" s="1" t="n"/>
    </row>
    <row outlineLevel="0" r="47">
      <c r="A47" s="20" t="n">
        <v>410</v>
      </c>
      <c r="B47" s="21" t="str">
        <f aca="false" ca="false" dt2D="false" dtr="false" t="normal">CONCATENATE("Т-врезка Оц-0.5 D", A47)</f>
        <v>Т-врезка Оц-0.5 D410</v>
      </c>
      <c r="C47" s="44" t="n">
        <v>2583</v>
      </c>
      <c r="D47" s="21" t="str">
        <f aca="false" ca="false" dt2D="false" dtr="false" t="normal">CONCATENATE("Т-врезка Оц-0.7 D", A47)</f>
        <v>Т-врезка Оц-0.7 D410</v>
      </c>
      <c r="E47" s="44" t="n">
        <v>2870</v>
      </c>
      <c r="F47" s="21" t="str">
        <f aca="false" ca="false" dt2D="false" dtr="false" t="normal">CONCATENATE("Т-врезка 304-0.5 D ", $A47)</f>
        <v>Т-врезка 304-0.5 D 410</v>
      </c>
      <c r="G47" s="44" t="n">
        <v>4114</v>
      </c>
      <c r="H47" s="1" t="n"/>
    </row>
    <row outlineLevel="0" r="48">
      <c r="A48" s="23" t="n">
        <v>420</v>
      </c>
      <c r="B48" s="24" t="str">
        <f aca="false" ca="false" dt2D="false" dtr="false" t="normal">CONCATENATE("Т-врезка Оц-0.5 D", A48)</f>
        <v>Т-врезка Оц-0.5 D420</v>
      </c>
      <c r="C48" s="45" t="n">
        <v>2683</v>
      </c>
      <c r="D48" s="24" t="str">
        <f aca="false" ca="false" dt2D="false" dtr="false" t="normal">CONCATENATE("Т-врезка Оц-0.7 D", A48)</f>
        <v>Т-врезка Оц-0.7 D420</v>
      </c>
      <c r="E48" s="45" t="n">
        <v>2981</v>
      </c>
      <c r="F48" s="24" t="str">
        <f aca="false" ca="false" dt2D="false" dtr="false" t="normal">CONCATENATE("Т-врезка 304-0.5 D ", $A48)</f>
        <v>Т-врезка 304-0.5 D 420</v>
      </c>
      <c r="G48" s="45" t="n">
        <v>4273</v>
      </c>
      <c r="H48" s="1" t="n"/>
    </row>
    <row outlineLevel="0" r="49">
      <c r="A49" s="20" t="n">
        <v>430</v>
      </c>
      <c r="B49" s="21" t="str">
        <f aca="false" ca="false" dt2D="false" dtr="false" t="normal">CONCATENATE("Т-врезка Оц-0.5 D", A49)</f>
        <v>Т-врезка Оц-0.5 D430</v>
      </c>
      <c r="C49" s="44" t="n">
        <v>2784</v>
      </c>
      <c r="D49" s="21" t="str">
        <f aca="false" ca="false" dt2D="false" dtr="false" t="normal">CONCATENATE("Т-врезка Оц-0.7 D", A49)</f>
        <v>Т-врезка Оц-0.7 D430</v>
      </c>
      <c r="E49" s="44" t="n">
        <v>3093</v>
      </c>
      <c r="F49" s="21" t="str">
        <f aca="false" ca="false" dt2D="false" dtr="false" t="normal">CONCATENATE("Т-врезка 304-0.5 D ", $A49)</f>
        <v>Т-врезка 304-0.5 D 430</v>
      </c>
      <c r="G49" s="44" t="n">
        <v>4435</v>
      </c>
      <c r="H49" s="1" t="n"/>
    </row>
    <row outlineLevel="0" r="50">
      <c r="A50" s="23" t="n">
        <v>440</v>
      </c>
      <c r="B50" s="24" t="str">
        <f aca="false" ca="false" dt2D="false" dtr="false" t="normal">CONCATENATE("Т-врезка Оц-0.5 D", A50)</f>
        <v>Т-врезка Оц-0.5 D440</v>
      </c>
      <c r="C50" s="45" t="n">
        <v>2886</v>
      </c>
      <c r="D50" s="24" t="str">
        <f aca="false" ca="false" dt2D="false" dtr="false" t="normal">CONCATENATE("Т-врезка Оц-0.7 D", A50)</f>
        <v>Т-врезка Оц-0.7 D440</v>
      </c>
      <c r="E50" s="45" t="n">
        <v>3207</v>
      </c>
      <c r="F50" s="24" t="str">
        <f aca="false" ca="false" dt2D="false" dtr="false" t="normal">CONCATENATE("Т-врезка 304-0.5 D ", $A50)</f>
        <v>Т-врезка 304-0.5 D 440</v>
      </c>
      <c r="G50" s="45" t="n">
        <v>4597</v>
      </c>
      <c r="H50" s="1" t="n"/>
    </row>
    <row outlineLevel="0" r="51">
      <c r="A51" s="20" t="n">
        <v>450</v>
      </c>
      <c r="B51" s="21" t="str">
        <f aca="false" ca="false" dt2D="false" dtr="false" t="normal">CONCATENATE("Т-врезка Оц-0.5 D", A51)</f>
        <v>Т-врезка Оц-0.5 D450</v>
      </c>
      <c r="C51" s="44" t="n">
        <v>2992</v>
      </c>
      <c r="D51" s="21" t="str">
        <f aca="false" ca="false" dt2D="false" dtr="false" t="normal">CONCATENATE("Т-врезка Оц-0.7 D", A51)</f>
        <v>Т-врезка Оц-0.7 D450</v>
      </c>
      <c r="E51" s="44" t="n">
        <v>3324</v>
      </c>
      <c r="F51" s="21" t="str">
        <f aca="false" ca="false" dt2D="false" dtr="false" t="normal">CONCATENATE("Т-врезка 304-0.5 D ", $A51)</f>
        <v>Т-врезка 304-0.5 D 450</v>
      </c>
      <c r="G51" s="44" t="n">
        <v>4765</v>
      </c>
      <c r="H51" s="1" t="n"/>
    </row>
    <row outlineLevel="0" r="52">
      <c r="A52" s="23" t="n">
        <v>460</v>
      </c>
      <c r="B52" s="24" t="str">
        <f aca="false" ca="false" dt2D="false" dtr="false" t="normal">CONCATENATE("Т-врезка Оц-0.5 D", A52)</f>
        <v>Т-врезка Оц-0.5 D460</v>
      </c>
      <c r="C52" s="45" t="n">
        <v>3098</v>
      </c>
      <c r="D52" s="24" t="str">
        <f aca="false" ca="false" dt2D="false" dtr="false" t="normal">CONCATENATE("Т-врезка Оц-0.7 D", A52)</f>
        <v>Т-врезка Оц-0.7 D460</v>
      </c>
      <c r="E52" s="45" t="n">
        <v>3442</v>
      </c>
      <c r="F52" s="24" t="str">
        <f aca="false" ca="false" dt2D="false" dtr="false" t="normal">CONCATENATE("Т-врезка 304-0.5 D ", $A52)</f>
        <v>Т-врезка 304-0.5 D 460</v>
      </c>
      <c r="G52" s="45" t="n">
        <v>4934</v>
      </c>
      <c r="H52" s="1" t="n"/>
    </row>
    <row outlineLevel="0" r="53">
      <c r="A53" s="20" t="n">
        <v>470</v>
      </c>
      <c r="B53" s="21" t="str">
        <f aca="false" ca="false" dt2D="false" dtr="false" t="normal">CONCATENATE("Т-врезка Оц-0.5 D", A53)</f>
        <v>Т-врезка Оц-0.5 D470</v>
      </c>
      <c r="C53" s="44" t="n">
        <v>3206</v>
      </c>
      <c r="D53" s="21" t="str">
        <f aca="false" ca="false" dt2D="false" dtr="false" t="normal">CONCATENATE("Т-врезка Оц-0.7 D", A53)</f>
        <v>Т-врезка Оц-0.7 D470</v>
      </c>
      <c r="E53" s="44" t="n">
        <v>3562</v>
      </c>
      <c r="F53" s="21" t="str">
        <f aca="false" ca="false" dt2D="false" dtr="false" t="normal">CONCATENATE("Т-врезка 304-0.5 D ", $A53)</f>
        <v>Т-врезка 304-0.5 D 470</v>
      </c>
      <c r="G53" s="44" t="n">
        <v>5106</v>
      </c>
      <c r="H53" s="1" t="n"/>
    </row>
    <row outlineLevel="0" r="54">
      <c r="A54" s="23" t="n">
        <v>480</v>
      </c>
      <c r="B54" s="24" t="str">
        <f aca="false" ca="false" dt2D="false" dtr="false" t="normal">CONCATENATE("Т-врезка Оц-0.5 D", A54)</f>
        <v>Т-врезка Оц-0.5 D480</v>
      </c>
      <c r="C54" s="45" t="n">
        <v>3315</v>
      </c>
      <c r="D54" s="24" t="str">
        <f aca="false" ca="false" dt2D="false" dtr="false" t="normal">CONCATENATE("Т-врезка Оц-0.7 D", A54)</f>
        <v>Т-врезка Оц-0.7 D480</v>
      </c>
      <c r="E54" s="45" t="n">
        <v>3683</v>
      </c>
      <c r="F54" s="24" t="str">
        <f aca="false" ca="false" dt2D="false" dtr="false" t="normal">CONCATENATE("Т-врезка 304-0.5 D ", $A54)</f>
        <v>Т-врезка 304-0.5 D 480</v>
      </c>
      <c r="G54" s="45" t="n">
        <v>5280</v>
      </c>
      <c r="H54" s="1" t="n"/>
    </row>
    <row outlineLevel="0" r="55">
      <c r="A55" s="20" t="n">
        <v>490</v>
      </c>
      <c r="B55" s="21" t="str">
        <f aca="false" ca="false" dt2D="false" dtr="false" t="normal">CONCATENATE("Т-врезка Оц-0.5 D", A55)</f>
        <v>Т-врезка Оц-0.5 D490</v>
      </c>
      <c r="C55" s="44" t="n">
        <v>3429</v>
      </c>
      <c r="D55" s="21" t="str">
        <f aca="false" ca="false" dt2D="false" dtr="false" t="normal">CONCATENATE("Т-врезка Оц-0.7 D", A55)</f>
        <v>Т-врезка Оц-0.7 D490</v>
      </c>
      <c r="E55" s="44" t="n">
        <v>3810</v>
      </c>
      <c r="F55" s="21" t="str">
        <f aca="false" ca="false" dt2D="false" dtr="false" t="normal">CONCATENATE("Т-врезка 304-0.5 D ", $A55)</f>
        <v>Т-врезка 304-0.5 D 490</v>
      </c>
      <c r="G55" s="44" t="n">
        <v>5462</v>
      </c>
      <c r="H55" s="1" t="n"/>
    </row>
    <row outlineLevel="0" r="56">
      <c r="A56" s="23" t="n">
        <v>500</v>
      </c>
      <c r="B56" s="24" t="str">
        <f aca="false" ca="false" dt2D="false" dtr="false" t="normal">CONCATENATE("Т-врезка Оц-0.5 D", A56)</f>
        <v>Т-врезка Оц-0.5 D500</v>
      </c>
      <c r="C56" s="45" t="n">
        <v>3542</v>
      </c>
      <c r="D56" s="24" t="str">
        <f aca="false" ca="false" dt2D="false" dtr="false" t="normal">CONCATENATE("Т-врезка Оц-0.7 D", A56)</f>
        <v>Т-врезка Оц-0.7 D500</v>
      </c>
      <c r="E56" s="45" t="n">
        <v>3936</v>
      </c>
      <c r="F56" s="24" t="str">
        <f aca="false" ca="false" dt2D="false" dtr="false" t="normal">CONCATENATE("Т-врезка 304-0.5 D ", $A56)</f>
        <v>Т-врезка 304-0.5 D 500</v>
      </c>
      <c r="G56" s="45" t="n">
        <v>5642</v>
      </c>
      <c r="H56" s="1" t="n"/>
    </row>
    <row outlineLevel="0" r="57">
      <c r="A57" s="20" t="n">
        <v>510</v>
      </c>
      <c r="B57" s="21" t="str">
        <f aca="false" ca="false" dt2D="false" dtr="false" t="normal">CONCATENATE("Т-врезка Оц-0.5 D", A57)</f>
        <v>Т-врезка Оц-0.5 D510</v>
      </c>
      <c r="C57" s="44" t="n">
        <v>3658</v>
      </c>
      <c r="D57" s="21" t="str">
        <f aca="false" ca="false" dt2D="false" dtr="false" t="normal">CONCATENATE("Т-врезка Оц-0.7 D", A57)</f>
        <v>Т-врезка Оц-0.7 D510</v>
      </c>
      <c r="E57" s="44" t="n">
        <v>4064</v>
      </c>
      <c r="F57" s="21" t="str">
        <f aca="false" ca="false" dt2D="false" dtr="false" t="normal">CONCATENATE("Т-врезка 304-0.5 D ", $A57)</f>
        <v>Т-врезка 304-0.5 D 510</v>
      </c>
      <c r="G57" s="44" t="n">
        <v>5827</v>
      </c>
      <c r="H57" s="1" t="n"/>
    </row>
    <row outlineLevel="0" r="58">
      <c r="A58" s="23" t="n">
        <v>520</v>
      </c>
      <c r="B58" s="24" t="str">
        <f aca="false" ca="false" dt2D="false" dtr="false" t="normal">CONCATENATE("Т-врезка Оц-0.5 D", A58)</f>
        <v>Т-врезка Оц-0.5 D520</v>
      </c>
      <c r="C58" s="45" t="n">
        <v>3775</v>
      </c>
      <c r="D58" s="24" t="str">
        <f aca="false" ca="false" dt2D="false" dtr="false" t="normal">CONCATENATE("Т-врезка Оц-0.7 D", A58)</f>
        <v>Т-врезка Оц-0.7 D520</v>
      </c>
      <c r="E58" s="45" t="n">
        <v>4194</v>
      </c>
      <c r="F58" s="24" t="str">
        <f aca="false" ca="false" dt2D="false" dtr="false" t="normal">CONCATENATE("Т-врезка 304-0.5 D ", $A58)</f>
        <v>Т-врезка 304-0.5 D 520</v>
      </c>
      <c r="G58" s="45" t="n">
        <v>6013</v>
      </c>
      <c r="H58" s="1" t="n"/>
    </row>
    <row outlineLevel="0" r="59">
      <c r="A59" s="20" t="n">
        <v>530</v>
      </c>
      <c r="B59" s="21" t="str">
        <f aca="false" ca="false" dt2D="false" dtr="false" t="normal">CONCATENATE("Т-врезка Оц-0.5 D", A59)</f>
        <v>Т-врезка Оц-0.5 D530</v>
      </c>
      <c r="C59" s="44" t="n">
        <v>3894</v>
      </c>
      <c r="D59" s="21" t="str">
        <f aca="false" ca="false" dt2D="false" dtr="false" t="normal">CONCATENATE("Т-врезка Оц-0.7 D", A59)</f>
        <v>Т-врезка Оц-0.7 D530</v>
      </c>
      <c r="E59" s="44" t="n">
        <v>4327</v>
      </c>
      <c r="F59" s="21" t="str">
        <f aca="false" ca="false" dt2D="false" dtr="false" t="normal">CONCATENATE("Т-врезка 304-0.5 D ", $A59)</f>
        <v>Т-врезка 304-0.5 D 530</v>
      </c>
      <c r="G59" s="44" t="n">
        <v>6204</v>
      </c>
      <c r="H59" s="1" t="n"/>
    </row>
    <row outlineLevel="0" r="60">
      <c r="A60" s="23" t="n">
        <v>540</v>
      </c>
      <c r="B60" s="24" t="str">
        <f aca="false" ca="false" dt2D="false" dtr="false" t="normal">CONCATENATE("Т-врезка Оц-0.5 D", A60)</f>
        <v>Т-врезка Оц-0.5 D540</v>
      </c>
      <c r="C60" s="45" t="n">
        <v>4017</v>
      </c>
      <c r="D60" s="24" t="str">
        <f aca="false" ca="false" dt2D="false" dtr="false" t="normal">CONCATENATE("Т-врезка Оц-0.7 D", A60)</f>
        <v>Т-врезка Оц-0.7 D540</v>
      </c>
      <c r="E60" s="45" t="n">
        <v>4463</v>
      </c>
      <c r="F60" s="24" t="str">
        <f aca="false" ca="false" dt2D="false" dtr="false" t="normal">CONCATENATE("Т-врезка 304-0.5 D ", $A60)</f>
        <v>Т-врезка 304-0.5 D 540</v>
      </c>
      <c r="G60" s="45" t="n">
        <v>6399</v>
      </c>
      <c r="H60" s="1" t="n"/>
    </row>
    <row outlineLevel="0" r="61">
      <c r="A61" s="20" t="n">
        <v>550</v>
      </c>
      <c r="B61" s="21" t="str">
        <f aca="false" ca="false" dt2D="false" dtr="false" t="normal">CONCATENATE("Т-врезка Оц-0.5 D", A61)</f>
        <v>Т-врезка Оц-0.5 D550</v>
      </c>
      <c r="C61" s="44" t="n">
        <v>4141</v>
      </c>
      <c r="D61" s="21" t="str">
        <f aca="false" ca="false" dt2D="false" dtr="false" t="normal">CONCATENATE("Т-врезка Оц-0.7 D", A61)</f>
        <v>Т-врезка Оц-0.7 D550</v>
      </c>
      <c r="E61" s="44" t="n">
        <v>4601</v>
      </c>
      <c r="F61" s="21" t="str">
        <f aca="false" ca="false" dt2D="false" dtr="false" t="normal">CONCATENATE("Т-врезка 304-0.5 D ", $A61)</f>
        <v>Т-врезка 304-0.5 D 550</v>
      </c>
      <c r="G61" s="44" t="n">
        <v>6596</v>
      </c>
      <c r="H61" s="1" t="n"/>
    </row>
    <row outlineLevel="0" r="62">
      <c r="A62" s="23" t="n">
        <v>560</v>
      </c>
      <c r="B62" s="24" t="str">
        <f aca="false" ca="false" dt2D="false" dtr="false" t="normal">CONCATENATE("Т-врезка Оц-0.5 D", A62)</f>
        <v>Т-врезка Оц-0.5 D560</v>
      </c>
      <c r="C62" s="45" t="n">
        <v>4265</v>
      </c>
      <c r="D62" s="24" t="str">
        <f aca="false" ca="false" dt2D="false" dtr="false" t="normal">CONCATENATE("Т-врезка Оц-0.7 D", A62)</f>
        <v>Т-врезка Оц-0.7 D560</v>
      </c>
      <c r="E62" s="45" t="n">
        <v>4739</v>
      </c>
      <c r="F62" s="24" t="str">
        <f aca="false" ca="false" dt2D="false" dtr="false" t="normal">CONCATENATE("Т-врезка 304-0.5 D ", $A62)</f>
        <v>Т-врезка 304-0.5 D 560</v>
      </c>
      <c r="G62" s="45" t="n">
        <v>6794</v>
      </c>
      <c r="H62" s="1" t="n"/>
    </row>
    <row outlineLevel="0" r="63">
      <c r="A63" s="20" t="n">
        <v>570</v>
      </c>
      <c r="B63" s="21" t="str">
        <f aca="false" ca="false" dt2D="false" dtr="false" t="normal">CONCATENATE("Т-врезка Оц-0.5 D", A63)</f>
        <v>Т-врезка Оц-0.5 D570</v>
      </c>
      <c r="C63" s="44" t="n">
        <v>4391</v>
      </c>
      <c r="D63" s="21" t="str">
        <f aca="false" ca="false" dt2D="false" dtr="false" t="normal">CONCATENATE("Т-врезка Оц-0.7 D", A63)</f>
        <v>Т-врезка Оц-0.7 D570</v>
      </c>
      <c r="E63" s="44" t="n">
        <v>4879</v>
      </c>
      <c r="F63" s="21" t="str">
        <f aca="false" ca="false" dt2D="false" dtr="false" t="normal">CONCATENATE("Т-врезка 304-0.5 D ", $A63)</f>
        <v>Т-врезка 304-0.5 D 570</v>
      </c>
      <c r="G63" s="44" t="n">
        <v>6995</v>
      </c>
      <c r="H63" s="1" t="n"/>
    </row>
    <row outlineLevel="0" r="64">
      <c r="A64" s="23" t="n">
        <v>580</v>
      </c>
      <c r="B64" s="24" t="str">
        <f aca="false" ca="false" dt2D="false" dtr="false" t="normal">CONCATENATE("Т-врезка Оц-0.5 D", A64)</f>
        <v>Т-врезка Оц-0.5 D580</v>
      </c>
      <c r="C64" s="45" t="n">
        <v>4521</v>
      </c>
      <c r="D64" s="24" t="str">
        <f aca="false" ca="false" dt2D="false" dtr="false" t="normal">CONCATENATE("Т-врезка Оц-0.7 D", A64)</f>
        <v>Т-врезка Оц-0.7 D580</v>
      </c>
      <c r="E64" s="45" t="n">
        <v>5023</v>
      </c>
      <c r="F64" s="24" t="str">
        <f aca="false" ca="false" dt2D="false" dtr="false" t="normal">CONCATENATE("Т-врезка 304-0.5 D ", $A64)</f>
        <v>Т-врезка 304-0.5 D 580</v>
      </c>
      <c r="G64" s="45" t="n">
        <v>7201</v>
      </c>
      <c r="H64" s="1" t="n"/>
    </row>
    <row outlineLevel="0" r="65">
      <c r="A65" s="20" t="n">
        <v>590</v>
      </c>
      <c r="B65" s="21" t="str">
        <f aca="false" ca="false" dt2D="false" dtr="false" t="normal">CONCATENATE("Т-врезка Оц-0.5 D", A65)</f>
        <v>Т-врезка Оц-0.5 D590</v>
      </c>
      <c r="C65" s="44" t="n">
        <v>4651</v>
      </c>
      <c r="D65" s="21" t="str">
        <f aca="false" ca="false" dt2D="false" dtr="false" t="normal">CONCATENATE("Т-врезка Оц-0.7 D", A65)</f>
        <v>Т-врезка Оц-0.7 D590</v>
      </c>
      <c r="E65" s="44" t="n">
        <v>5168</v>
      </c>
      <c r="F65" s="21" t="str">
        <f aca="false" ca="false" dt2D="false" dtr="false" t="normal">CONCATENATE("Т-врезка 304-0.5 D ", $A65)</f>
        <v>Т-врезка 304-0.5 D 590</v>
      </c>
      <c r="G65" s="44" t="n">
        <v>7409</v>
      </c>
      <c r="H65" s="1" t="n"/>
    </row>
    <row outlineLevel="0" r="66">
      <c r="A66" s="23" t="n">
        <v>600</v>
      </c>
      <c r="B66" s="24" t="str">
        <f aca="false" ca="false" dt2D="false" dtr="false" t="normal">CONCATENATE("Т-врезка Оц-0.5 D", A66)</f>
        <v>Т-врезка Оц-0.5 D600</v>
      </c>
      <c r="C66" s="45" t="n">
        <v>4785</v>
      </c>
      <c r="D66" s="24" t="str">
        <f aca="false" ca="false" dt2D="false" dtr="false" t="normal">CONCATENATE("Т-врезка Оц-0.7 D", A66)</f>
        <v>Т-врезка Оц-0.7 D600</v>
      </c>
      <c r="E66" s="45" t="n">
        <v>5317</v>
      </c>
      <c r="F66" s="24" t="str">
        <f aca="false" ca="false" dt2D="false" dtr="false" t="normal">CONCATENATE("Т-врезка 304-0.5 D ", $A66)</f>
        <v>Т-врезка 304-0.5 D 600</v>
      </c>
      <c r="G66" s="45" t="n">
        <v>7622</v>
      </c>
      <c r="H66" s="1" t="n"/>
    </row>
    <row outlineLevel="0" r="67">
      <c r="A67" s="20" t="n">
        <v>610</v>
      </c>
      <c r="B67" s="21" t="str">
        <f aca="false" ca="false" dt2D="false" dtr="false" t="normal">CONCATENATE("Т-врезка Оц-0.5 D", A67)</f>
        <v>Т-врезка Оц-0.5 D610</v>
      </c>
      <c r="C67" s="44" t="n">
        <v>4919</v>
      </c>
      <c r="D67" s="21" t="str">
        <f aca="false" ca="false" dt2D="false" dtr="false" t="normal">CONCATENATE("Т-врезка Оц-0.7 D", A67)</f>
        <v>Т-врезка Оц-0.7 D610</v>
      </c>
      <c r="E67" s="44" t="n">
        <v>5465</v>
      </c>
      <c r="F67" s="21" t="str">
        <f aca="false" ca="false" dt2D="false" dtr="false" t="normal">CONCATENATE("Т-врезка 304-0.5 D ", $A67)</f>
        <v>Т-врезка 304-0.5 D 610</v>
      </c>
      <c r="G67" s="44" t="n">
        <v>7834</v>
      </c>
      <c r="H67" s="1" t="n"/>
    </row>
    <row outlineLevel="0" r="68">
      <c r="A68" s="23" t="n">
        <v>620</v>
      </c>
      <c r="B68" s="24" t="str">
        <f aca="false" ca="false" dt2D="false" dtr="false" t="normal">CONCATENATE("Т-врезка Оц-0.5 D", A68)</f>
        <v>Т-врезка Оц-0.5 D620</v>
      </c>
      <c r="C68" s="45" t="n">
        <v>5054</v>
      </c>
      <c r="D68" s="24" t="str">
        <f aca="false" ca="false" dt2D="false" dtr="false" t="normal">CONCATENATE("Т-врезка Оц-0.7 D", A68)</f>
        <v>Т-врезка Оц-0.7 D620</v>
      </c>
      <c r="E68" s="45" t="n">
        <v>5615</v>
      </c>
      <c r="F68" s="24" t="str">
        <f aca="false" ca="false" dt2D="false" dtr="false" t="normal">CONCATENATE("Т-врезка 304-0.5 D ", $A68)</f>
        <v>Т-врезка 304-0.5 D 620</v>
      </c>
      <c r="G68" s="45" t="n">
        <v>8051</v>
      </c>
      <c r="H68" s="1" t="n"/>
    </row>
    <row outlineLevel="0" r="69">
      <c r="A69" s="20" t="n">
        <v>630</v>
      </c>
      <c r="B69" s="21" t="str">
        <f aca="false" ca="false" dt2D="false" dtr="false" t="normal">CONCATENATE("Т-врезка Оц-0.5 D", A69)</f>
        <v>Т-врезка Оц-0.5 D630</v>
      </c>
      <c r="C69" s="44" t="n">
        <v>5192</v>
      </c>
      <c r="D69" s="21" t="str">
        <f aca="false" ca="false" dt2D="false" dtr="false" t="normal">CONCATENATE("Т-врезка Оц-0.7 D", A69)</f>
        <v>Т-врезка Оц-0.7 D630</v>
      </c>
      <c r="E69" s="44" t="n">
        <v>5769</v>
      </c>
      <c r="F69" s="21" t="str">
        <f aca="false" ca="false" dt2D="false" dtr="false" t="normal">CONCATENATE("Т-врезка 304-0.5 D ", $A69)</f>
        <v>Т-врезка 304-0.5 D 630</v>
      </c>
      <c r="G69" s="44" t="n">
        <v>8270</v>
      </c>
      <c r="H69" s="1" t="n"/>
    </row>
    <row outlineLevel="0" r="70">
      <c r="A70" s="23" t="n">
        <v>640</v>
      </c>
      <c r="B70" s="24" t="str">
        <f aca="false" ca="false" dt2D="false" dtr="false" t="normal">CONCATENATE("Т-врезка Оц-0.5 D", A70)</f>
        <v>Т-врезка Оц-0.5 D640</v>
      </c>
      <c r="C70" s="45" t="n">
        <v>5333</v>
      </c>
      <c r="D70" s="24" t="str">
        <f aca="false" ca="false" dt2D="false" dtr="false" t="normal">CONCATENATE("Т-врезка Оц-0.7 D", A70)</f>
        <v>Т-врезка Оц-0.7 D640</v>
      </c>
      <c r="E70" s="45" t="n">
        <v>5925</v>
      </c>
      <c r="F70" s="24" t="str">
        <f aca="false" ca="false" dt2D="false" dtr="false" t="normal">CONCATENATE("Т-врезка 304-0.5 D ", $A70)</f>
        <v>Т-врезка 304-0.5 D 640</v>
      </c>
      <c r="G70" s="45" t="n">
        <v>8495</v>
      </c>
      <c r="H70" s="1" t="n"/>
    </row>
    <row outlineLevel="0" r="71">
      <c r="A71" s="20" t="n">
        <v>650</v>
      </c>
      <c r="B71" s="21" t="str">
        <f aca="false" ca="false" dt2D="false" dtr="false" t="normal">CONCATENATE("Т-врезка Оц-0.5 D", A71)</f>
        <v>Т-врезка Оц-0.5 D650</v>
      </c>
      <c r="C71" s="44" t="n">
        <v>5473</v>
      </c>
      <c r="D71" s="21" t="str">
        <f aca="false" ca="false" dt2D="false" dtr="false" t="normal">CONCATENATE("Т-врезка Оц-0.7 D", A71)</f>
        <v>Т-врезка Оц-0.7 D650</v>
      </c>
      <c r="E71" s="44" t="n">
        <v>6081</v>
      </c>
      <c r="F71" s="21" t="str">
        <f aca="false" ca="false" dt2D="false" dtr="false" t="normal">CONCATENATE("Т-врезка 304-0.5 D ", $A71)</f>
        <v>Т-врезка 304-0.5 D 650</v>
      </c>
      <c r="G71" s="44" t="n">
        <v>8719</v>
      </c>
      <c r="H71" s="1" t="n"/>
    </row>
    <row outlineLevel="0" r="72">
      <c r="A72" s="23" t="n">
        <v>660</v>
      </c>
      <c r="B72" s="24" t="str">
        <f aca="false" ca="false" dt2D="false" dtr="false" t="normal">CONCATENATE("Т-врезка Оц-0.5 D", A72)</f>
        <v>Т-врезка Оц-0.5 D660</v>
      </c>
      <c r="C72" s="45" t="n">
        <v>5616</v>
      </c>
      <c r="D72" s="24" t="str">
        <f aca="false" ca="false" dt2D="false" dtr="false" t="normal">CONCATENATE("Т-врезка Оц-0.7 D", A72)</f>
        <v>Т-врезка Оц-0.7 D660</v>
      </c>
      <c r="E72" s="45" t="n">
        <v>6240</v>
      </c>
      <c r="F72" s="24" t="str">
        <f aca="false" ca="false" dt2D="false" dtr="false" t="normal">CONCATENATE("Т-врезка 304-0.5 D ", $A72)</f>
        <v>Т-врезка 304-0.5 D 660</v>
      </c>
      <c r="G72" s="45" t="n">
        <v>8947</v>
      </c>
      <c r="H72" s="1" t="n"/>
    </row>
    <row outlineLevel="0" r="73">
      <c r="A73" s="20" t="n">
        <v>670</v>
      </c>
      <c r="B73" s="21" t="str">
        <f aca="false" ca="false" dt2D="false" dtr="false" t="normal">CONCATENATE("Т-врезка Оц-0.5 D", A73)</f>
        <v>Т-врезка Оц-0.5 D670</v>
      </c>
      <c r="C73" s="44" t="n">
        <v>5764</v>
      </c>
      <c r="D73" s="21" t="str">
        <f aca="false" ca="false" dt2D="false" dtr="false" t="normal">CONCATENATE("Т-врезка Оц-0.7 D", A73)</f>
        <v>Т-врезка Оц-0.7 D670</v>
      </c>
      <c r="E73" s="44" t="n">
        <v>6404</v>
      </c>
      <c r="F73" s="21" t="str">
        <f aca="false" ca="false" dt2D="false" dtr="false" t="normal">CONCATENATE("Т-врезка 304-0.5 D ", $A73)</f>
        <v>Т-врезка 304-0.5 D 670</v>
      </c>
      <c r="G73" s="44" t="n">
        <v>9181</v>
      </c>
      <c r="H73" s="1" t="n"/>
    </row>
    <row outlineLevel="0" r="74">
      <c r="A74" s="23" t="n">
        <v>680</v>
      </c>
      <c r="B74" s="24" t="str">
        <f aca="false" ca="false" dt2D="false" dtr="false" t="normal">CONCATENATE("Т-врезка Оц-0.5 D", A74)</f>
        <v>Т-врезка Оц-0.5 D680</v>
      </c>
      <c r="C74" s="45" t="n">
        <v>5910</v>
      </c>
      <c r="D74" s="24" t="str">
        <f aca="false" ca="false" dt2D="false" dtr="false" t="normal">CONCATENATE("Т-врезка Оц-0.7 D", A74)</f>
        <v>Т-врезка Оц-0.7 D680</v>
      </c>
      <c r="E74" s="45" t="n">
        <v>6567</v>
      </c>
      <c r="F74" s="24" t="str">
        <f aca="false" ca="false" dt2D="false" dtr="false" t="normal">CONCATENATE("Т-врезка 304-0.5 D ", $A74)</f>
        <v>Т-врезка 304-0.5 D 680</v>
      </c>
      <c r="G74" s="45" t="n">
        <v>9414</v>
      </c>
      <c r="H74" s="1" t="n"/>
    </row>
    <row outlineLevel="0" r="75">
      <c r="A75" s="20" t="n">
        <v>690</v>
      </c>
      <c r="B75" s="21" t="str">
        <f aca="false" ca="false" dt2D="false" dtr="false" t="normal">CONCATENATE("Т-врезка Оц-0.5 D", A75)</f>
        <v>Т-врезка Оц-0.5 D690</v>
      </c>
      <c r="C75" s="44" t="n">
        <v>6059</v>
      </c>
      <c r="D75" s="21" t="str">
        <f aca="false" ca="false" dt2D="false" dtr="false" t="normal">CONCATENATE("Т-врезка Оц-0.7 D", A75)</f>
        <v>Т-врезка Оц-0.7 D690</v>
      </c>
      <c r="E75" s="44" t="n">
        <v>6732</v>
      </c>
      <c r="F75" s="21" t="str">
        <f aca="false" ca="false" dt2D="false" dtr="false" t="normal">CONCATENATE("Т-врезка 304-0.5 D ", $A75)</f>
        <v>Т-врезка 304-0.5 D 690</v>
      </c>
      <c r="G75" s="44" t="n">
        <v>9652</v>
      </c>
      <c r="H75" s="1" t="n"/>
    </row>
    <row outlineLevel="0" r="76">
      <c r="A76" s="23" t="n">
        <v>700</v>
      </c>
      <c r="B76" s="24" t="str">
        <f aca="false" ca="false" dt2D="false" dtr="false" t="normal">CONCATENATE("Т-врезка Оц-0.5 D", A76)</f>
        <v>Т-врезка Оц-0.5 D700</v>
      </c>
      <c r="C76" s="45" t="n">
        <v>6211</v>
      </c>
      <c r="D76" s="24" t="str">
        <f aca="false" ca="false" dt2D="false" dtr="false" t="normal">CONCATENATE("Т-врезка Оц-0.7 D", A76)</f>
        <v>Т-врезка Оц-0.7 D700</v>
      </c>
      <c r="E76" s="45" t="n">
        <v>6901</v>
      </c>
      <c r="F76" s="24" t="str">
        <f aca="false" ca="false" dt2D="false" dtr="false" t="normal">CONCATENATE("Т-врезка 304-0.5 D ", $A76)</f>
        <v>Т-врезка 304-0.5 D 700</v>
      </c>
      <c r="G76" s="45" t="n">
        <v>9893</v>
      </c>
      <c r="H76" s="1" t="n"/>
    </row>
    <row outlineLevel="0" r="77">
      <c r="A77" s="20" t="n">
        <v>710</v>
      </c>
      <c r="B77" s="21" t="str">
        <f aca="false" ca="false" dt2D="false" dtr="false" t="normal">CONCATENATE("Т-врезка Оц-0.5 D", A77)</f>
        <v>Т-врезка Оц-0.5 D710</v>
      </c>
      <c r="C77" s="44" t="n">
        <v>6362</v>
      </c>
      <c r="D77" s="21" t="str">
        <f aca="false" ca="false" dt2D="false" dtr="false" t="normal">CONCATENATE("Т-врезка Оц-0.7 D", A77)</f>
        <v>Т-врезка Оц-0.7 D710</v>
      </c>
      <c r="E77" s="44" t="n">
        <v>7069</v>
      </c>
      <c r="F77" s="21" t="str">
        <f aca="false" ca="false" dt2D="false" dtr="false" t="normal">CONCATENATE("Т-врезка 304-0.5 D ", $A77)</f>
        <v>Т-врезка 304-0.5 D 710</v>
      </c>
      <c r="G77" s="44" t="n">
        <v>10135</v>
      </c>
      <c r="H77" s="1" t="n"/>
    </row>
    <row outlineLevel="0" r="78">
      <c r="A78" s="23" t="n">
        <v>720</v>
      </c>
      <c r="B78" s="24" t="str">
        <f aca="false" ca="false" dt2D="false" dtr="false" t="normal">CONCATENATE("Т-врезка Оц-0.5 D", A78)</f>
        <v>Т-врезка Оц-0.5 D720</v>
      </c>
      <c r="C78" s="45" t="n">
        <v>6518</v>
      </c>
      <c r="D78" s="24" t="str">
        <f aca="false" ca="false" dt2D="false" dtr="false" t="normal">CONCATENATE("Т-врезка Оц-0.7 D", A78)</f>
        <v>Т-врезка Оц-0.7 D720</v>
      </c>
      <c r="E78" s="45" t="n">
        <v>7242</v>
      </c>
      <c r="F78" s="24" t="str">
        <f aca="false" ca="false" dt2D="false" dtr="false" t="normal">CONCATENATE("Т-врезка 304-0.5 D ", $A78)</f>
        <v>Т-врезка 304-0.5 D 720</v>
      </c>
      <c r="G78" s="45" t="n">
        <v>10382</v>
      </c>
      <c r="H78" s="1" t="n"/>
    </row>
    <row outlineLevel="0" r="79">
      <c r="A79" s="20" t="n">
        <v>730</v>
      </c>
      <c r="B79" s="21" t="str">
        <f aca="false" ca="false" dt2D="false" dtr="false" t="normal">CONCATENATE("Т-врезка Оц-0.5 D", A79)</f>
        <v>Т-врезка Оц-0.5 D730</v>
      </c>
      <c r="C79" s="44" t="n">
        <v>6674</v>
      </c>
      <c r="D79" s="21" t="str">
        <f aca="false" ca="false" dt2D="false" dtr="false" t="normal">CONCATENATE("Т-врезка Оц-0.7 D", A79)</f>
        <v>Т-врезка Оц-0.7 D730</v>
      </c>
      <c r="E79" s="44" t="n">
        <v>7416</v>
      </c>
      <c r="F79" s="21" t="str">
        <f aca="false" ca="false" dt2D="false" dtr="false" t="normal">CONCATENATE("Т-врезка 304-0.5 D ", $A79)</f>
        <v>Т-врезка 304-0.5 D 730</v>
      </c>
      <c r="G79" s="44" t="n">
        <v>10632</v>
      </c>
      <c r="H79" s="1" t="n"/>
    </row>
    <row outlineLevel="0" r="80">
      <c r="A80" s="23" t="n">
        <v>740</v>
      </c>
      <c r="B80" s="24" t="str">
        <f aca="false" ca="false" dt2D="false" dtr="false" t="normal">CONCATENATE("Т-врезка Оц-0.5 D", A80)</f>
        <v>Т-врезка Оц-0.5 D740</v>
      </c>
      <c r="C80" s="45" t="n">
        <v>6832</v>
      </c>
      <c r="D80" s="24" t="str">
        <f aca="false" ca="false" dt2D="false" dtr="false" t="normal">CONCATENATE("Т-врезка Оц-0.7 D", A80)</f>
        <v>Т-врезка Оц-0.7 D740</v>
      </c>
      <c r="E80" s="45" t="n">
        <v>7591</v>
      </c>
      <c r="F80" s="24" t="str">
        <f aca="false" ca="false" dt2D="false" dtr="false" t="normal">CONCATENATE("Т-врезка 304-0.5 D ", $A80)</f>
        <v>Т-врезка 304-0.5 D 740</v>
      </c>
      <c r="G80" s="45" t="n">
        <v>10883</v>
      </c>
      <c r="H80" s="1" t="n"/>
    </row>
    <row outlineLevel="0" r="81">
      <c r="A81" s="20" t="n">
        <v>750</v>
      </c>
      <c r="B81" s="21" t="str">
        <f aca="false" ca="false" dt2D="false" dtr="false" t="normal">CONCATENATE("Т-врезка Оц-0.5 D", A81)</f>
        <v>Т-врезка Оц-0.5 D750</v>
      </c>
      <c r="C81" s="44" t="n">
        <v>6991</v>
      </c>
      <c r="D81" s="21" t="str">
        <f aca="false" ca="false" dt2D="false" dtr="false" t="normal">CONCATENATE("Т-врезка Оц-0.7 D", A81)</f>
        <v>Т-врезка Оц-0.7 D750</v>
      </c>
      <c r="E81" s="44" t="n">
        <v>7768</v>
      </c>
      <c r="F81" s="21" t="str">
        <f aca="false" ca="false" dt2D="false" dtr="false" t="normal">CONCATENATE("Т-врезка 304-0.5 D ", $A81)</f>
        <v>Т-врезка 304-0.5 D 750</v>
      </c>
      <c r="G81" s="44" t="n">
        <v>11137</v>
      </c>
      <c r="H81" s="1" t="n"/>
    </row>
    <row outlineLevel="0" r="82">
      <c r="A82" s="23" t="n">
        <v>760</v>
      </c>
      <c r="B82" s="24" t="str">
        <f aca="false" ca="false" dt2D="false" dtr="false" t="normal">CONCATENATE("Т-врезка Оц-0.5 D", A82)</f>
        <v>Т-врезка Оц-0.5 D760</v>
      </c>
      <c r="C82" s="45" t="n">
        <v>7153</v>
      </c>
      <c r="D82" s="24" t="str">
        <f aca="false" ca="false" dt2D="false" dtr="false" t="normal">CONCATENATE("Т-врезка Оц-0.7 D", A82)</f>
        <v>Т-врезка Оц-0.7 D760</v>
      </c>
      <c r="E82" s="45" t="n">
        <v>7948</v>
      </c>
      <c r="F82" s="24" t="str">
        <f aca="false" ca="false" dt2D="false" dtr="false" t="normal">CONCATENATE("Т-врезка 304-0.5 D ", $A82)</f>
        <v>Т-врезка 304-0.5 D 760</v>
      </c>
      <c r="G82" s="45" t="n">
        <v>11395</v>
      </c>
      <c r="H82" s="1" t="n"/>
    </row>
    <row outlineLevel="0" r="83">
      <c r="A83" s="20" t="n">
        <v>770</v>
      </c>
      <c r="B83" s="21" t="str">
        <f aca="false" ca="false" dt2D="false" dtr="false" t="normal">CONCATENATE("Т-врезка Оц-0.5 D", A83)</f>
        <v>Т-врезка Оц-0.5 D770</v>
      </c>
      <c r="C83" s="44" t="n">
        <v>7317</v>
      </c>
      <c r="D83" s="21" t="str">
        <f aca="false" ca="false" dt2D="false" dtr="false" t="normal">CONCATENATE("Т-врезка Оц-0.7 D", A83)</f>
        <v>Т-врезка Оц-0.7 D770</v>
      </c>
      <c r="E83" s="44" t="n">
        <v>8130</v>
      </c>
      <c r="F83" s="21" t="str">
        <f aca="false" ca="false" dt2D="false" dtr="false" t="normal">CONCATENATE("Т-врезка 304-0.5 D ", $A83)</f>
        <v>Т-врезка 304-0.5 D 770</v>
      </c>
      <c r="G83" s="44" t="n">
        <v>11656</v>
      </c>
      <c r="H83" s="1" t="n"/>
    </row>
    <row outlineLevel="0" r="84">
      <c r="A84" s="23" t="n">
        <v>780</v>
      </c>
      <c r="B84" s="24" t="str">
        <f aca="false" ca="false" dt2D="false" dtr="false" t="normal">CONCATENATE("Т-врезка Оц-0.5 D", A84)</f>
        <v>Т-врезка Оц-0.5 D780</v>
      </c>
      <c r="C84" s="45" t="n">
        <v>7483</v>
      </c>
      <c r="D84" s="24" t="str">
        <f aca="false" ca="false" dt2D="false" dtr="false" t="normal">CONCATENATE("Т-врезка Оц-0.7 D", A84)</f>
        <v>Т-врезка Оц-0.7 D780</v>
      </c>
      <c r="E84" s="45" t="n">
        <v>8314</v>
      </c>
      <c r="F84" s="24" t="str">
        <f aca="false" ca="false" dt2D="false" dtr="false" t="normal">CONCATENATE("Т-врезка 304-0.5 D ", $A84)</f>
        <v>Т-врезка 304-0.5 D 780</v>
      </c>
      <c r="G84" s="45" t="n">
        <v>11920</v>
      </c>
      <c r="H84" s="1" t="n"/>
    </row>
    <row outlineLevel="0" r="85">
      <c r="A85" s="20" t="n">
        <v>790</v>
      </c>
      <c r="B85" s="21" t="str">
        <f aca="false" ca="false" dt2D="false" dtr="false" t="normal">CONCATENATE("Т-врезка Оц-0.5 D", A85)</f>
        <v>Т-врезка Оц-0.5 D790</v>
      </c>
      <c r="C85" s="44" t="n">
        <v>7650</v>
      </c>
      <c r="D85" s="21" t="str">
        <f aca="false" ca="false" dt2D="false" dtr="false" t="normal">CONCATENATE("Т-врезка Оц-0.7 D", A85)</f>
        <v>Т-врезка Оц-0.7 D790</v>
      </c>
      <c r="E85" s="44" t="n">
        <v>8500</v>
      </c>
      <c r="F85" s="21" t="str">
        <f aca="false" ca="false" dt2D="false" dtr="false" t="normal">CONCATENATE("Т-врезка 304-0.5 D ", $A85)</f>
        <v>Т-врезка 304-0.5 D 790</v>
      </c>
      <c r="G85" s="44" t="n">
        <v>12187</v>
      </c>
      <c r="H85" s="1" t="n"/>
    </row>
    <row outlineLevel="0" r="86">
      <c r="A86" s="23" t="n">
        <v>800</v>
      </c>
      <c r="B86" s="24" t="str">
        <f aca="false" ca="false" dt2D="false" dtr="false" t="normal">CONCATENATE("Т-врезка Оц-0.5 D", A86)</f>
        <v>Т-врезка Оц-0.5 D800</v>
      </c>
      <c r="C86" s="45" t="n">
        <v>7821</v>
      </c>
      <c r="D86" s="24" t="str">
        <f aca="false" ca="false" dt2D="false" dtr="false" t="normal">CONCATENATE("Т-врезка Оц-0.7 D", A86)</f>
        <v>Т-врезка Оц-0.7 D800</v>
      </c>
      <c r="E86" s="45" t="n">
        <v>8690</v>
      </c>
      <c r="F86" s="24" t="str">
        <f aca="false" ca="false" dt2D="false" dtr="false" t="normal">CONCATENATE("Т-врезка 304-0.5 D ", $A86)</f>
        <v>Т-врезка 304-0.5 D 800</v>
      </c>
      <c r="G86" s="45" t="n">
        <v>12458</v>
      </c>
      <c r="H86" s="1" t="n"/>
    </row>
    <row outlineLevel="0" r="87">
      <c r="A87" s="20" t="n">
        <v>810</v>
      </c>
      <c r="B87" s="21" t="str">
        <f aca="false" ca="false" dt2D="false" dtr="false" t="normal">CONCATENATE("Т-врезка Оц-0.5 D", A87)</f>
        <v>Т-врезка Оц-0.5 D810</v>
      </c>
      <c r="C87" s="44" t="n">
        <v>7992</v>
      </c>
      <c r="D87" s="21" t="str">
        <f aca="false" ca="false" dt2D="false" dtr="false" t="normal">CONCATENATE("Т-врезка Оц-0.7 D", A87)</f>
        <v>Т-врезка Оц-0.7 D810</v>
      </c>
      <c r="E87" s="44" t="n">
        <v>8880</v>
      </c>
      <c r="F87" s="21" t="str">
        <f aca="false" ca="false" dt2D="false" dtr="false" t="normal">CONCATENATE("Т-врезка 304-0.5 D ", $A87)</f>
        <v>Т-врезка 304-0.5 D 810</v>
      </c>
      <c r="G87" s="44" t="n">
        <v>12731</v>
      </c>
      <c r="H87" s="1" t="n"/>
    </row>
    <row outlineLevel="0" r="88">
      <c r="A88" s="23" t="n">
        <v>820</v>
      </c>
      <c r="B88" s="24" t="str">
        <f aca="false" ca="false" dt2D="false" dtr="false" t="normal">CONCATENATE("Т-врезка Оц-0.5 D", A88)</f>
        <v>Т-врезка Оц-0.5 D820</v>
      </c>
      <c r="C88" s="45" t="n">
        <v>8165</v>
      </c>
      <c r="D88" s="24" t="str">
        <f aca="false" ca="false" dt2D="false" dtr="false" t="normal">CONCATENATE("Т-врезка Оц-0.7 D", A88)</f>
        <v>Т-врезка Оц-0.7 D820</v>
      </c>
      <c r="E88" s="45" t="n">
        <v>9072</v>
      </c>
      <c r="F88" s="24" t="str">
        <f aca="false" ca="false" dt2D="false" dtr="false" t="normal">CONCATENATE("Т-врезка 304-0.5 D ", $A88)</f>
        <v>Т-врезка 304-0.5 D 820</v>
      </c>
      <c r="G88" s="45" t="n">
        <v>13006</v>
      </c>
      <c r="H88" s="1" t="n"/>
    </row>
    <row outlineLevel="0" r="89">
      <c r="A89" s="20" t="n">
        <v>830</v>
      </c>
      <c r="B89" s="21" t="str">
        <f aca="false" ca="false" dt2D="false" dtr="false" t="normal">CONCATENATE("Т-врезка Оц-0.5 D", A89)</f>
        <v>Т-врезка Оц-0.5 D830</v>
      </c>
      <c r="C89" s="44" t="n">
        <v>8340</v>
      </c>
      <c r="D89" s="21" t="str">
        <f aca="false" ca="false" dt2D="false" dtr="false" t="normal">CONCATENATE("Т-врезка Оц-0.7 D", A89)</f>
        <v>Т-врезка Оц-0.7 D830</v>
      </c>
      <c r="E89" s="44" t="n">
        <v>9267</v>
      </c>
      <c r="F89" s="21" t="str">
        <f aca="false" ca="false" dt2D="false" dtr="false" t="normal">CONCATENATE("Т-врезка 304-0.5 D ", $A89)</f>
        <v>Т-врезка 304-0.5 D 830</v>
      </c>
      <c r="G89" s="44" t="n">
        <v>13285</v>
      </c>
      <c r="H89" s="1" t="n"/>
    </row>
    <row outlineLevel="0" r="90">
      <c r="A90" s="23" t="n">
        <v>840</v>
      </c>
      <c r="B90" s="24" t="str">
        <f aca="false" ca="false" dt2D="false" dtr="false" t="normal">CONCATENATE("Т-врезка Оц-0.5 D", A90)</f>
        <v>Т-врезка Оц-0.5 D840</v>
      </c>
      <c r="C90" s="45" t="n">
        <v>8517</v>
      </c>
      <c r="D90" s="24" t="str">
        <f aca="false" ca="false" dt2D="false" dtr="false" t="normal">CONCATENATE("Т-врезка Оц-0.7 D", A90)</f>
        <v>Т-врезка Оц-0.7 D840</v>
      </c>
      <c r="E90" s="45" t="n">
        <v>9463</v>
      </c>
      <c r="F90" s="24" t="str">
        <f aca="false" ca="false" dt2D="false" dtr="false" t="normal">CONCATENATE("Т-врезка 304-0.5 D ", $A90)</f>
        <v>Т-врезка 304-0.5 D 840</v>
      </c>
      <c r="G90" s="45" t="n">
        <v>13567</v>
      </c>
      <c r="H90" s="1" t="n"/>
    </row>
    <row outlineLevel="0" r="91">
      <c r="A91" s="20" t="n">
        <v>850</v>
      </c>
      <c r="B91" s="21" t="str">
        <f aca="false" ca="false" dt2D="false" dtr="false" t="normal">CONCATENATE("Т-врезка Оц-0.5 D", A91)</f>
        <v>Т-врезка Оц-0.5 D850</v>
      </c>
      <c r="C91" s="44" t="n">
        <v>8695</v>
      </c>
      <c r="D91" s="21" t="str">
        <f aca="false" ca="false" dt2D="false" dtr="false" t="normal">CONCATENATE("Т-врезка Оц-0.7 D", A91)</f>
        <v>Т-врезка Оц-0.7 D850</v>
      </c>
      <c r="E91" s="44" t="n">
        <v>9661</v>
      </c>
      <c r="F91" s="21" t="str">
        <f aca="false" ca="false" dt2D="false" dtr="false" t="normal">CONCATENATE("Т-врезка 304-0.5 D ", $A91)</f>
        <v>Т-врезка 304-0.5 D 850</v>
      </c>
      <c r="G91" s="44" t="n">
        <v>13851</v>
      </c>
      <c r="H91" s="1" t="n"/>
    </row>
    <row outlineLevel="0" r="92">
      <c r="A92" s="23" t="n">
        <v>860</v>
      </c>
      <c r="B92" s="24" t="str">
        <f aca="false" ca="false" dt2D="false" dtr="false" t="normal">CONCATENATE("Т-врезка Оц-0.5 D", A92)</f>
        <v>Т-врезка Оц-0.5 D860</v>
      </c>
      <c r="C92" s="45" t="n">
        <v>8876</v>
      </c>
      <c r="D92" s="24" t="str">
        <f aca="false" ca="false" dt2D="false" dtr="false" t="normal">CONCATENATE("Т-врезка Оц-0.7 D", A92)</f>
        <v>Т-врезка Оц-0.7 D860</v>
      </c>
      <c r="E92" s="45" t="n">
        <v>9862</v>
      </c>
      <c r="F92" s="24" t="str">
        <f aca="false" ca="false" dt2D="false" dtr="false" t="normal">CONCATENATE("Т-врезка 304-0.5 D ", $A92)</f>
        <v>Т-врезка 304-0.5 D 860</v>
      </c>
      <c r="G92" s="45" t="n">
        <v>14138</v>
      </c>
      <c r="H92" s="1" t="n"/>
    </row>
    <row outlineLevel="0" r="93">
      <c r="A93" s="20" t="n">
        <v>870</v>
      </c>
      <c r="B93" s="21" t="str">
        <f aca="false" ca="false" dt2D="false" dtr="false" t="normal">CONCATENATE("Т-врезка Оц-0.5 D", A93)</f>
        <v>Т-врезка Оц-0.5 D870</v>
      </c>
      <c r="C93" s="44" t="n">
        <v>9058</v>
      </c>
      <c r="D93" s="21" t="str">
        <f aca="false" ca="false" dt2D="false" dtr="false" t="normal">CONCATENATE("Т-врезка Оц-0.7 D", A93)</f>
        <v>Т-врезка Оц-0.7 D870</v>
      </c>
      <c r="E93" s="44" t="n">
        <v>10064</v>
      </c>
      <c r="F93" s="21" t="str">
        <f aca="false" ca="false" dt2D="false" dtr="false" t="normal">CONCATENATE("Т-врезка 304-0.5 D ", $A93)</f>
        <v>Т-врезка 304-0.5 D 870</v>
      </c>
      <c r="G93" s="44" t="n">
        <v>14428</v>
      </c>
      <c r="H93" s="1" t="n"/>
    </row>
    <row outlineLevel="0" r="94">
      <c r="A94" s="23" t="n">
        <v>880</v>
      </c>
      <c r="B94" s="24" t="str">
        <f aca="false" ca="false" dt2D="false" dtr="false" t="normal">CONCATENATE("Т-врезка Оц-0.5 D", A94)</f>
        <v>Т-врезка Оц-0.5 D880</v>
      </c>
      <c r="C94" s="45" t="n">
        <v>9242</v>
      </c>
      <c r="D94" s="24" t="str">
        <f aca="false" ca="false" dt2D="false" dtr="false" t="normal">CONCATENATE("Т-врезка Оц-0.7 D", A94)</f>
        <v>Т-врезка Оц-0.7 D880</v>
      </c>
      <c r="E94" s="45" t="n">
        <v>10269</v>
      </c>
      <c r="F94" s="24" t="str">
        <f aca="false" ca="false" dt2D="false" dtr="false" t="normal">CONCATENATE("Т-врезка 304-0.5 D ", $A94)</f>
        <v>Т-врезка 304-0.5 D 880</v>
      </c>
      <c r="G94" s="45" t="n">
        <v>14722</v>
      </c>
      <c r="H94" s="1" t="n"/>
    </row>
    <row outlineLevel="0" r="95">
      <c r="A95" s="20" t="n">
        <v>890</v>
      </c>
      <c r="B95" s="21" t="str">
        <f aca="false" ca="false" dt2D="false" dtr="false" t="normal">CONCATENATE("Т-врезка Оц-0.5 D", A95)</f>
        <v>Т-врезка Оц-0.5 D890</v>
      </c>
      <c r="C95" s="44" t="n">
        <v>9428</v>
      </c>
      <c r="D95" s="21" t="str">
        <f aca="false" ca="false" dt2D="false" dtr="false" t="normal">CONCATENATE("Т-врезка Оц-0.7 D", A95)</f>
        <v>Т-врезка Оц-0.7 D890</v>
      </c>
      <c r="E95" s="44" t="n">
        <v>10476</v>
      </c>
      <c r="F95" s="21" t="str">
        <f aca="false" ca="false" dt2D="false" dtr="false" t="normal">CONCATENATE("Т-врезка 304-0.5 D ", $A95)</f>
        <v>Т-врезка 304-0.5 D 890</v>
      </c>
      <c r="G95" s="44" t="n">
        <v>15018</v>
      </c>
      <c r="H95" s="1" t="n"/>
    </row>
    <row outlineLevel="0" r="96">
      <c r="A96" s="23" t="n">
        <v>900</v>
      </c>
      <c r="B96" s="24" t="str">
        <f aca="false" ca="false" dt2D="false" dtr="false" t="normal">CONCATENATE("Т-врезка Оц-0.5 D", A96)</f>
        <v>Т-врезка Оц-0.5 D900</v>
      </c>
      <c r="C96" s="45" t="n">
        <v>9615</v>
      </c>
      <c r="D96" s="24" t="str">
        <f aca="false" ca="false" dt2D="false" dtr="false" t="normal">CONCATENATE("Т-врезка Оц-0.7 D", A96)</f>
        <v>Т-врезка Оц-0.7 D900</v>
      </c>
      <c r="E96" s="45" t="n">
        <v>10683</v>
      </c>
      <c r="F96" s="24" t="str">
        <f aca="false" ca="false" dt2D="false" dtr="false" t="normal">CONCATENATE("Т-врезка 304-0.5 D ", $A96)</f>
        <v>Т-врезка 304-0.5 D 900</v>
      </c>
      <c r="G96" s="45" t="n">
        <v>15316</v>
      </c>
      <c r="H96" s="1" t="n"/>
    </row>
    <row outlineLevel="0" r="97">
      <c r="A97" s="20" t="n">
        <v>910</v>
      </c>
      <c r="B97" s="21" t="str">
        <f aca="false" ca="false" dt2D="false" dtr="false" t="normal">CONCATENATE("Т-врезка Оц-0.5 D", A97)</f>
        <v>Т-врезка Оц-0.5 D910</v>
      </c>
      <c r="C97" s="44" t="n">
        <v>9805</v>
      </c>
      <c r="D97" s="21" t="str">
        <f aca="false" ca="false" dt2D="false" dtr="false" t="normal">CONCATENATE("Т-врезка Оц-0.7 D", A97)</f>
        <v>Т-врезка Оц-0.7 D910</v>
      </c>
      <c r="E97" s="44" t="n">
        <v>10894</v>
      </c>
      <c r="F97" s="21" t="str">
        <f aca="false" ca="false" dt2D="false" dtr="false" t="normal">CONCATENATE("Т-врезка 304-0.5 D ", $A97)</f>
        <v>Т-врезка 304-0.5 D 910</v>
      </c>
      <c r="G97" s="44" t="n">
        <v>15618</v>
      </c>
      <c r="H97" s="1" t="n"/>
    </row>
    <row outlineLevel="0" r="98">
      <c r="A98" s="23" t="n">
        <v>920</v>
      </c>
      <c r="B98" s="24" t="str">
        <f aca="false" ca="false" dt2D="false" dtr="false" t="normal">CONCATENATE("Т-врезка Оц-0.5 D", A98)</f>
        <v>Т-врезка Оц-0.5 D920</v>
      </c>
      <c r="C98" s="45" t="n">
        <v>9995</v>
      </c>
      <c r="D98" s="24" t="str">
        <f aca="false" ca="false" dt2D="false" dtr="false" t="normal">CONCATENATE("Т-врезка Оц-0.7 D", A98)</f>
        <v>Т-врезка Оц-0.7 D920</v>
      </c>
      <c r="E98" s="45" t="n">
        <v>11106</v>
      </c>
      <c r="F98" s="24" t="str">
        <f aca="false" ca="false" dt2D="false" dtr="false" t="normal">CONCATENATE("Т-врезка 304-0.5 D ", $A98)</f>
        <v>Т-врезка 304-0.5 D 920</v>
      </c>
      <c r="G98" s="45" t="n">
        <v>15923</v>
      </c>
      <c r="H98" s="1" t="n"/>
    </row>
    <row outlineLevel="0" r="99">
      <c r="A99" s="20" t="n">
        <v>930</v>
      </c>
      <c r="B99" s="21" t="str">
        <f aca="false" ca="false" dt2D="false" dtr="false" t="normal">CONCATENATE("Т-врезка Оц-0.5 D", A99)</f>
        <v>Т-врезка Оц-0.5 D930</v>
      </c>
      <c r="C99" s="44" t="n">
        <v>10191</v>
      </c>
      <c r="D99" s="21" t="str">
        <f aca="false" ca="false" dt2D="false" dtr="false" t="normal">CONCATENATE("Т-врезка Оц-0.7 D", A99)</f>
        <v>Т-врезка Оц-0.7 D930</v>
      </c>
      <c r="E99" s="44" t="n">
        <v>11323</v>
      </c>
      <c r="F99" s="21" t="str">
        <f aca="false" ca="false" dt2D="false" dtr="false" t="normal">CONCATENATE("Т-врезка 304-0.5 D ", $A99)</f>
        <v>Т-врезка 304-0.5 D 930</v>
      </c>
      <c r="G99" s="44" t="n">
        <v>16233</v>
      </c>
      <c r="H99" s="1" t="n"/>
    </row>
    <row outlineLevel="0" r="100">
      <c r="A100" s="23" t="n">
        <v>940</v>
      </c>
      <c r="B100" s="24" t="str">
        <f aca="false" ca="false" dt2D="false" dtr="false" t="normal">CONCATENATE("Т-врезка Оц-0.5 D", A100)</f>
        <v>Т-врезка Оц-0.5 D940</v>
      </c>
      <c r="C100" s="45" t="n">
        <v>10385</v>
      </c>
      <c r="D100" s="24" t="str">
        <f aca="false" ca="false" dt2D="false" dtr="false" t="normal">CONCATENATE("Т-врезка Оц-0.7 D", A100)</f>
        <v>Т-врезка Оц-0.7 D940</v>
      </c>
      <c r="E100" s="45" t="n">
        <v>11539</v>
      </c>
      <c r="F100" s="24" t="str">
        <f aca="false" ca="false" dt2D="false" dtr="false" t="normal">CONCATENATE("Т-врезка 304-0.5 D ", $A100)</f>
        <v>Т-врезка 304-0.5 D 940</v>
      </c>
      <c r="G100" s="45" t="n">
        <v>16542</v>
      </c>
      <c r="H100" s="1" t="n"/>
    </row>
    <row outlineLevel="0" r="101">
      <c r="A101" s="20" t="n">
        <v>950</v>
      </c>
      <c r="B101" s="21" t="str">
        <f aca="false" ca="false" dt2D="false" dtr="false" t="normal">CONCATENATE("Т-врезка Оц-0.5 D", A101)</f>
        <v>Т-врезка Оц-0.5 D950</v>
      </c>
      <c r="C101" s="44" t="n">
        <v>10582</v>
      </c>
      <c r="D101" s="21" t="str">
        <f aca="false" ca="false" dt2D="false" dtr="false" t="normal">CONCATENATE("Т-врезка Оц-0.7 D", A101)</f>
        <v>Т-врезка Оц-0.7 D950</v>
      </c>
      <c r="E101" s="44" t="n">
        <v>11758</v>
      </c>
      <c r="F101" s="21" t="str">
        <f aca="false" ca="false" dt2D="false" dtr="false" t="normal">CONCATENATE("Т-врезка 304-0.5 D ", $A101)</f>
        <v>Т-врезка 304-0.5 D 950</v>
      </c>
      <c r="G101" s="44" t="n">
        <v>16857</v>
      </c>
      <c r="H101" s="1" t="n"/>
    </row>
    <row outlineLevel="0" r="102">
      <c r="A102" s="23" t="n">
        <v>960</v>
      </c>
      <c r="B102" s="24" t="str">
        <f aca="false" ca="false" dt2D="false" dtr="false" t="normal">CONCATENATE("Т-врезка Оц-0.5 D", A102)</f>
        <v>Т-врезка Оц-0.5 D960</v>
      </c>
      <c r="C102" s="45" t="n">
        <v>10781</v>
      </c>
      <c r="D102" s="24" t="str">
        <f aca="false" ca="false" dt2D="false" dtr="false" t="normal">CONCATENATE("Т-врезка Оц-0.7 D", A102)</f>
        <v>Т-врезка Оц-0.7 D960</v>
      </c>
      <c r="E102" s="45" t="n">
        <v>11979</v>
      </c>
      <c r="F102" s="24" t="str">
        <f aca="false" ca="false" dt2D="false" dtr="false" t="normal">CONCATENATE("Т-врезка 304-0.5 D ", $A102)</f>
        <v>Т-врезка 304-0.5 D 960</v>
      </c>
      <c r="G102" s="45" t="n">
        <v>17174</v>
      </c>
      <c r="H102" s="1" t="n"/>
    </row>
    <row outlineLevel="0" r="103">
      <c r="A103" s="20" t="n">
        <v>970</v>
      </c>
      <c r="B103" s="21" t="str">
        <f aca="false" ca="false" dt2D="false" dtr="false" t="normal">CONCATENATE("Т-врезка Оц-0.5 D", A103)</f>
        <v>Т-врезка Оц-0.5 D970</v>
      </c>
      <c r="C103" s="44" t="n">
        <v>10983</v>
      </c>
      <c r="D103" s="21" t="str">
        <f aca="false" ca="false" dt2D="false" dtr="false" t="normal">CONCATENATE("Т-врезка Оц-0.7 D", A103)</f>
        <v>Т-врезка Оц-0.7 D970</v>
      </c>
      <c r="E103" s="44" t="n">
        <v>12203</v>
      </c>
      <c r="F103" s="21" t="str">
        <f aca="false" ca="false" dt2D="false" dtr="false" t="normal">CONCATENATE("Т-врезка 304-0.5 D ", $A103)</f>
        <v>Т-врезка 304-0.5 D 970</v>
      </c>
      <c r="G103" s="44" t="n">
        <v>17494</v>
      </c>
      <c r="H103" s="1" t="n"/>
    </row>
    <row outlineLevel="0" r="104">
      <c r="A104" s="23" t="n">
        <v>980</v>
      </c>
      <c r="B104" s="24" t="str">
        <f aca="false" ca="false" dt2D="false" dtr="false" t="normal">CONCATENATE("Т-врезка Оц-0.5 D", A104)</f>
        <v>Т-врезка Оц-0.5 D980</v>
      </c>
      <c r="C104" s="45" t="n">
        <v>11184</v>
      </c>
      <c r="D104" s="24" t="str">
        <f aca="false" ca="false" dt2D="false" dtr="false" t="normal">CONCATENATE("Т-врезка Оц-0.7 D", A104)</f>
        <v>Т-врезка Оц-0.7 D980</v>
      </c>
      <c r="E104" s="45" t="n">
        <v>12427</v>
      </c>
      <c r="F104" s="24" t="str">
        <f aca="false" ca="false" dt2D="false" dtr="false" t="normal">CONCATENATE("Т-врезка 304-0.5 D ", $A104)</f>
        <v>Т-врезка 304-0.5 D 980</v>
      </c>
      <c r="G104" s="45" t="n">
        <v>17816</v>
      </c>
      <c r="H104" s="1" t="n"/>
    </row>
    <row outlineLevel="0" r="105">
      <c r="A105" s="20" t="n">
        <v>990</v>
      </c>
      <c r="B105" s="21" t="str">
        <f aca="false" ca="false" dt2D="false" dtr="false" t="normal">CONCATENATE("Т-врезка Оц-0.5 D", A105)</f>
        <v>Т-врезка Оц-0.5 D990</v>
      </c>
      <c r="C105" s="44" t="n">
        <v>11389</v>
      </c>
      <c r="D105" s="21" t="str">
        <f aca="false" ca="false" dt2D="false" dtr="false" t="normal">CONCATENATE("Т-врезка Оц-0.7 D", A105)</f>
        <v>Т-врезка Оц-0.7 D990</v>
      </c>
      <c r="E105" s="44" t="n">
        <v>12654</v>
      </c>
      <c r="F105" s="21" t="str">
        <f aca="false" ca="false" dt2D="false" dtr="false" t="normal">CONCATENATE("Т-врезка 304-0.5 D ", $A105)</f>
        <v>Т-врезка 304-0.5 D 990</v>
      </c>
      <c r="G105" s="44" t="n">
        <v>18141</v>
      </c>
      <c r="H105" s="1" t="n"/>
    </row>
    <row outlineLevel="0" r="106">
      <c r="A106" s="78" t="n">
        <v>1000</v>
      </c>
      <c r="B106" s="79" t="str">
        <f aca="false" ca="false" dt2D="false" dtr="false" t="normal">CONCATENATE("Т-врезка Оц-0.5 D", A106)</f>
        <v>Т-врезка Оц-0.5 D1000</v>
      </c>
      <c r="C106" s="80" t="n">
        <v>11594</v>
      </c>
      <c r="D106" s="79" t="str">
        <f aca="false" ca="false" dt2D="false" dtr="false" t="normal">CONCATENATE("Т-врезка Оц-0.7 D", A106)</f>
        <v>Т-врезка Оц-0.7 D1000</v>
      </c>
      <c r="E106" s="80" t="n">
        <v>12882</v>
      </c>
      <c r="F106" s="79" t="str">
        <f aca="false" ca="false" dt2D="false" dtr="false" t="normal">CONCATENATE("Т-врезка 304-0.5 D ", $A106)</f>
        <v>Т-врезка 304-0.5 D 1000</v>
      </c>
      <c r="G106" s="80" t="n">
        <v>18469</v>
      </c>
      <c r="H106" s="1" t="n"/>
    </row>
    <row outlineLevel="0" r="107">
      <c r="A107" s="20" t="n">
        <v>1010</v>
      </c>
      <c r="B107" s="21" t="str">
        <f aca="false" ca="false" dt2D="false" dtr="false" t="normal">CONCATENATE("Т-врезка Оц-0.5 D", A107)</f>
        <v>Т-врезка Оц-0.5 D1010</v>
      </c>
      <c r="C107" s="44" t="n">
        <v>11804</v>
      </c>
      <c r="D107" s="21" t="str">
        <f aca="false" ca="false" dt2D="false" dtr="false" t="normal">CONCATENATE("Т-врезка Оц-0.7 D", A107)</f>
        <v>Т-врезка Оц-0.7 D1010</v>
      </c>
      <c r="E107" s="44" t="n">
        <v>13115</v>
      </c>
      <c r="F107" s="21" t="str">
        <f aca="false" ca="false" dt2D="false" dtr="false" t="normal">CONCATENATE("Т-врезка 304-0.5 D ", $A107)</f>
        <v>Т-врезка 304-0.5 D 1010</v>
      </c>
      <c r="G107" s="44" t="n">
        <v>18803</v>
      </c>
      <c r="H107" s="1" t="n"/>
    </row>
    <row outlineLevel="0" r="108">
      <c r="A108" s="23" t="n">
        <v>1020</v>
      </c>
      <c r="B108" s="24" t="str">
        <f aca="false" ca="false" dt2D="false" dtr="false" t="normal">CONCATENATE("Т-врезка Оц-0.5 D", A108)</f>
        <v>Т-врезка Оц-0.5 D1020</v>
      </c>
      <c r="C108" s="45" t="n">
        <v>12013</v>
      </c>
      <c r="D108" s="24" t="str">
        <f aca="false" ca="false" dt2D="false" dtr="false" t="normal">CONCATENATE("Т-врезка Оц-0.7 D", A108)</f>
        <v>Т-врезка Оц-0.7 D1020</v>
      </c>
      <c r="E108" s="45" t="n">
        <v>13348</v>
      </c>
      <c r="F108" s="24" t="str">
        <f aca="false" ca="false" dt2D="false" dtr="false" t="normal">CONCATENATE("Т-врезка 304-0.5 D ", $A108)</f>
        <v>Т-врезка 304-0.5 D 1020</v>
      </c>
      <c r="G108" s="45" t="n">
        <v>19137</v>
      </c>
      <c r="H108" s="1" t="n"/>
    </row>
    <row outlineLevel="0" r="109">
      <c r="A109" s="20" t="n">
        <v>1030</v>
      </c>
      <c r="B109" s="21" t="str">
        <f aca="false" ca="false" dt2D="false" dtr="false" t="normal">CONCATENATE("Т-врезка Оц-0.5 D", A109)</f>
        <v>Т-врезка Оц-0.5 D1030</v>
      </c>
      <c r="C109" s="44" t="n">
        <v>12226</v>
      </c>
      <c r="D109" s="21" t="str">
        <f aca="false" ca="false" dt2D="false" dtr="false" t="normal">CONCATENATE("Т-врезка Оц-0.7 D", A109)</f>
        <v>Т-врезка Оц-0.7 D1030</v>
      </c>
      <c r="E109" s="44" t="n">
        <v>13584</v>
      </c>
      <c r="F109" s="21" t="str">
        <f aca="false" ca="false" dt2D="false" dtr="false" t="normal">CONCATENATE("Т-врезка 304-0.5 D ", $A109)</f>
        <v>Т-врезка 304-0.5 D 1030</v>
      </c>
      <c r="G109" s="44" t="n">
        <v>19474</v>
      </c>
      <c r="H109" s="1" t="n"/>
    </row>
    <row outlineLevel="0" r="110">
      <c r="A110" s="23" t="n">
        <v>1040</v>
      </c>
      <c r="B110" s="24" t="str">
        <f aca="false" ca="false" dt2D="false" dtr="false" t="normal">CONCATENATE("Т-врезка Оц-0.5 D", A110)</f>
        <v>Т-врезка Оц-0.5 D1040</v>
      </c>
      <c r="C110" s="45" t="n">
        <v>12439</v>
      </c>
      <c r="D110" s="24" t="str">
        <f aca="false" ca="false" dt2D="false" dtr="false" t="normal">CONCATENATE("Т-врезка Оц-0.7 D", A110)</f>
        <v>Т-врезка Оц-0.7 D1040</v>
      </c>
      <c r="E110" s="45" t="n">
        <v>13821</v>
      </c>
      <c r="F110" s="24" t="str">
        <f aca="false" ca="false" dt2D="false" dtr="false" t="normal">CONCATENATE("Т-врезка 304-0.5 D ", $A110)</f>
        <v>Т-врезка 304-0.5 D 1040</v>
      </c>
      <c r="G110" s="45" t="n">
        <v>19814</v>
      </c>
      <c r="H110" s="1" t="n"/>
    </row>
    <row outlineLevel="0" r="111">
      <c r="A111" s="20" t="n">
        <v>1050</v>
      </c>
      <c r="B111" s="21" t="str">
        <f aca="false" ca="false" dt2D="false" dtr="false" t="normal">CONCATENATE("Т-врезка Оц-0.5 D", A111)</f>
        <v>Т-врезка Оц-0.5 D1050</v>
      </c>
      <c r="C111" s="44" t="n">
        <v>12654</v>
      </c>
      <c r="D111" s="21" t="str">
        <f aca="false" ca="false" dt2D="false" dtr="false" t="normal">CONCATENATE("Т-врезка Оц-0.7 D", A111)</f>
        <v>Т-врезка Оц-0.7 D1050</v>
      </c>
      <c r="E111" s="44" t="n">
        <v>14060</v>
      </c>
      <c r="F111" s="21" t="str">
        <f aca="false" ca="false" dt2D="false" dtr="false" t="normal">CONCATENATE("Т-врезка 304-0.5 D ", $A111)</f>
        <v>Т-врезка 304-0.5 D 1050</v>
      </c>
      <c r="G111" s="44" t="n">
        <v>20157</v>
      </c>
      <c r="H111" s="1" t="n"/>
    </row>
    <row outlineLevel="0" r="112">
      <c r="A112" s="23" t="n">
        <v>1060</v>
      </c>
      <c r="B112" s="24" t="str">
        <f aca="false" ca="false" dt2D="false" dtr="false" t="normal">CONCATENATE("Т-врезка Оц-0.5 D", A112)</f>
        <v>Т-врезка Оц-0.5 D1060</v>
      </c>
      <c r="C112" s="45" t="n">
        <v>12871</v>
      </c>
      <c r="D112" s="24" t="str">
        <f aca="false" ca="false" dt2D="false" dtr="false" t="normal">CONCATENATE("Т-врезка Оц-0.7 D", A112)</f>
        <v>Т-врезка Оц-0.7 D1060</v>
      </c>
      <c r="E112" s="45" t="n">
        <v>14301</v>
      </c>
      <c r="F112" s="24" t="str">
        <f aca="false" ca="false" dt2D="false" dtr="false" t="normal">CONCATENATE("Т-врезка 304-0.5 D ", $A112)</f>
        <v>Т-врезка 304-0.5 D 1060</v>
      </c>
      <c r="G112" s="45" t="n">
        <v>20502</v>
      </c>
      <c r="H112" s="1" t="n"/>
    </row>
    <row outlineLevel="0" r="113">
      <c r="A113" s="20" t="n">
        <v>1070</v>
      </c>
      <c r="B113" s="21" t="str">
        <f aca="false" ca="false" dt2D="false" dtr="false" t="normal">CONCATENATE("Т-врезка Оц-0.5 D", A113)</f>
        <v>Т-врезка Оц-0.5 D1070</v>
      </c>
      <c r="C113" s="44" t="n">
        <v>13089</v>
      </c>
      <c r="D113" s="21" t="str">
        <f aca="false" ca="false" dt2D="false" dtr="false" t="normal">CONCATENATE("Т-врезка Оц-0.7 D", A113)</f>
        <v>Т-врезка Оц-0.7 D1070</v>
      </c>
      <c r="E113" s="44" t="n">
        <v>14543</v>
      </c>
      <c r="F113" s="21" t="str">
        <f aca="false" ca="false" dt2D="false" dtr="false" t="normal">CONCATENATE("Т-врезка 304-0.5 D ", $A113)</f>
        <v>Т-врезка 304-0.5 D 1070</v>
      </c>
      <c r="G113" s="44" t="n">
        <v>20850</v>
      </c>
      <c r="H113" s="1" t="n"/>
    </row>
    <row outlineLevel="0" r="114">
      <c r="A114" s="23" t="n">
        <v>1080</v>
      </c>
      <c r="B114" s="24" t="str">
        <f aca="false" ca="false" dt2D="false" dtr="false" t="normal">CONCATENATE("Т-врезка Оц-0.5 D", A114)</f>
        <v>Т-врезка Оц-0.5 D1080</v>
      </c>
      <c r="C114" s="45" t="n">
        <v>13312</v>
      </c>
      <c r="D114" s="24" t="str">
        <f aca="false" ca="false" dt2D="false" dtr="false" t="normal">CONCATENATE("Т-врезка Оц-0.7 D", A114)</f>
        <v>Т-врезка Оц-0.7 D1080</v>
      </c>
      <c r="E114" s="45" t="n">
        <v>14791</v>
      </c>
      <c r="F114" s="24" t="str">
        <f aca="false" ca="false" dt2D="false" dtr="false" t="normal">CONCATENATE("Т-врезка 304-0.5 D ", $A114)</f>
        <v>Т-врезка 304-0.5 D 1080</v>
      </c>
      <c r="G114" s="45" t="n">
        <v>21205</v>
      </c>
      <c r="H114" s="1" t="n"/>
    </row>
    <row outlineLevel="0" r="115">
      <c r="A115" s="20" t="n">
        <v>1090</v>
      </c>
      <c r="B115" s="21" t="str">
        <f aca="false" ca="false" dt2D="false" dtr="false" t="normal">CONCATENATE("Т-врезка Оц-0.5 D", A115)</f>
        <v>Т-врезка Оц-0.5 D1090</v>
      </c>
      <c r="C115" s="44" t="n">
        <v>13533</v>
      </c>
      <c r="D115" s="21" t="str">
        <f aca="false" ca="false" dt2D="false" dtr="false" t="normal">CONCATENATE("Т-врезка Оц-0.7 D", A115)</f>
        <v>Т-врезка Оц-0.7 D1090</v>
      </c>
      <c r="E115" s="44" t="n">
        <v>15037</v>
      </c>
      <c r="F115" s="21" t="str">
        <f aca="false" ca="false" dt2D="false" dtr="false" t="normal">CONCATENATE("Т-врезка 304-0.5 D ", $A115)</f>
        <v>Т-врезка 304-0.5 D 1090</v>
      </c>
      <c r="G115" s="44" t="n">
        <v>21558</v>
      </c>
      <c r="H115" s="1" t="n"/>
    </row>
    <row outlineLevel="0" r="116">
      <c r="A116" s="23" t="n">
        <v>1100</v>
      </c>
      <c r="B116" s="24" t="str">
        <f aca="false" ca="false" dt2D="false" dtr="false" t="normal">CONCATENATE("Т-врезка Оц-0.5 D", A116)</f>
        <v>Т-врезка Оц-0.5 D1100</v>
      </c>
      <c r="C116" s="45" t="n">
        <v>13757</v>
      </c>
      <c r="D116" s="24" t="str">
        <f aca="false" ca="false" dt2D="false" dtr="false" t="normal">CONCATENATE("Т-врезка Оц-0.7 D", A116)</f>
        <v>Т-врезка Оц-0.7 D1100</v>
      </c>
      <c r="E116" s="45" t="n">
        <v>15286</v>
      </c>
      <c r="F116" s="24" t="str">
        <f aca="false" ca="false" dt2D="false" dtr="false" t="normal">CONCATENATE("Т-врезка 304-0.5 D ", $A116)</f>
        <v>Т-врезка 304-0.5 D 1100</v>
      </c>
      <c r="G116" s="45" t="n">
        <v>21916</v>
      </c>
      <c r="H116" s="1" t="n"/>
    </row>
    <row outlineLevel="0" r="117">
      <c r="A117" s="20" t="n">
        <v>1110</v>
      </c>
      <c r="B117" s="21" t="str">
        <f aca="false" ca="false" dt2D="false" dtr="false" t="normal">CONCATENATE("Т-врезка Оц-0.5 D", A117)</f>
        <v>Т-врезка Оц-0.5 D1110</v>
      </c>
      <c r="C117" s="44" t="n">
        <v>13983</v>
      </c>
      <c r="D117" s="21" t="str">
        <f aca="false" ca="false" dt2D="false" dtr="false" t="normal">CONCATENATE("Т-врезка Оц-0.7 D", A117)</f>
        <v>Т-врезка Оц-0.7 D1110</v>
      </c>
      <c r="E117" s="44" t="n">
        <v>15537</v>
      </c>
      <c r="F117" s="21" t="str">
        <f aca="false" ca="false" dt2D="false" dtr="false" t="normal">CONCATENATE("Т-врезка 304-0.5 D ", $A117)</f>
        <v>Т-врезка 304-0.5 D 1110</v>
      </c>
      <c r="G117" s="44" t="n">
        <v>22275</v>
      </c>
      <c r="H117" s="1" t="n"/>
    </row>
    <row outlineLevel="0" r="118">
      <c r="A118" s="23" t="n">
        <v>1120</v>
      </c>
      <c r="B118" s="24" t="str">
        <f aca="false" ca="false" dt2D="false" dtr="false" t="normal">CONCATENATE("Т-врезка Оц-0.5 D", A118)</f>
        <v>Т-врезка Оц-0.5 D1120</v>
      </c>
      <c r="C118" s="45" t="n">
        <v>14213</v>
      </c>
      <c r="D118" s="24" t="str">
        <f aca="false" ca="false" dt2D="false" dtr="false" t="normal">CONCATENATE("Т-врезка Оц-0.7 D", A118)</f>
        <v>Т-врезка Оц-0.7 D1120</v>
      </c>
      <c r="E118" s="45" t="n">
        <v>15792</v>
      </c>
      <c r="F118" s="24" t="str">
        <f aca="false" ca="false" dt2D="false" dtr="false" t="normal">CONCATENATE("Т-врезка 304-0.5 D ", $A118)</f>
        <v>Т-врезка 304-0.5 D 1120</v>
      </c>
      <c r="G118" s="45" t="n">
        <v>22641</v>
      </c>
      <c r="H118" s="1" t="n"/>
    </row>
    <row outlineLevel="0" r="119">
      <c r="A119" s="20" t="n">
        <v>1130</v>
      </c>
      <c r="B119" s="21" t="str">
        <f aca="false" ca="false" dt2D="false" dtr="false" t="normal">CONCATENATE("Т-врезка Оц-0.5 D", A119)</f>
        <v>Т-врезка Оц-0.5 D1130</v>
      </c>
      <c r="C119" s="44" t="n">
        <v>14443</v>
      </c>
      <c r="D119" s="21" t="str">
        <f aca="false" ca="false" dt2D="false" dtr="false" t="normal">CONCATENATE("Т-врезка Оц-0.7 D", A119)</f>
        <v>Т-врезка Оц-0.7 D1130</v>
      </c>
      <c r="E119" s="44" t="n">
        <v>16048</v>
      </c>
      <c r="F119" s="21" t="str">
        <f aca="false" ca="false" dt2D="false" dtr="false" t="normal">CONCATENATE("Т-врезка 304-0.5 D ", $A119)</f>
        <v>Т-врезка 304-0.5 D 1130</v>
      </c>
      <c r="G119" s="44" t="n">
        <v>23008</v>
      </c>
      <c r="H119" s="1" t="n"/>
    </row>
    <row outlineLevel="0" r="120">
      <c r="A120" s="23" t="n">
        <v>1140</v>
      </c>
      <c r="B120" s="24" t="str">
        <f aca="false" ca="false" dt2D="false" dtr="false" t="normal">CONCATENATE("Т-врезка Оц-0.5 D", A120)</f>
        <v>Т-врезка Оц-0.5 D1140</v>
      </c>
      <c r="C120" s="45" t="n">
        <v>14675</v>
      </c>
      <c r="D120" s="24" t="str">
        <f aca="false" ca="false" dt2D="false" dtr="false" t="normal">CONCATENATE("Т-врезка Оц-0.7 D", A120)</f>
        <v>Т-врезка Оц-0.7 D1140</v>
      </c>
      <c r="E120" s="45" t="n">
        <v>16306</v>
      </c>
      <c r="F120" s="24" t="str">
        <f aca="false" ca="false" dt2D="false" dtr="false" t="normal">CONCATENATE("Т-врезка 304-0.5 D ", $A120)</f>
        <v>Т-врезка 304-0.5 D 1140</v>
      </c>
      <c r="G120" s="45" t="n">
        <v>23377</v>
      </c>
      <c r="H120" s="1" t="n"/>
    </row>
    <row outlineLevel="0" r="121">
      <c r="A121" s="20" t="n">
        <v>1150</v>
      </c>
      <c r="B121" s="21" t="str">
        <f aca="false" ca="false" dt2D="false" dtr="false" t="normal">CONCATENATE("Т-врезка Оц-0.5 D", A121)</f>
        <v>Т-врезка Оц-0.5 D1150</v>
      </c>
      <c r="C121" s="44" t="n">
        <v>14909</v>
      </c>
      <c r="D121" s="21" t="str">
        <f aca="false" ca="false" dt2D="false" dtr="false" t="normal">CONCATENATE("Т-врезка Оц-0.7 D", A121)</f>
        <v>Т-врезка Оц-0.7 D1150</v>
      </c>
      <c r="E121" s="44" t="n">
        <v>16565</v>
      </c>
      <c r="F121" s="21" t="str">
        <f aca="false" ca="false" dt2D="false" dtr="false" t="normal">CONCATENATE("Т-врезка 304-0.5 D ", $A121)</f>
        <v>Т-врезка 304-0.5 D 1150</v>
      </c>
      <c r="G121" s="44" t="n">
        <v>23749</v>
      </c>
      <c r="H121" s="1" t="n"/>
    </row>
    <row outlineLevel="0" r="122">
      <c r="A122" s="23" t="n">
        <v>1160</v>
      </c>
      <c r="B122" s="24" t="str">
        <f aca="false" ca="false" dt2D="false" dtr="false" t="normal">CONCATENATE("Т-врезка Оц-0.5 D", A122)</f>
        <v>Т-врезка Оц-0.5 D1160</v>
      </c>
      <c r="C122" s="45" t="n">
        <v>15143</v>
      </c>
      <c r="D122" s="24" t="str">
        <f aca="false" ca="false" dt2D="false" dtr="false" t="normal">CONCATENATE("Т-врезка Оц-0.7 D", A122)</f>
        <v>Т-врезка Оц-0.7 D1160</v>
      </c>
      <c r="E122" s="45" t="n">
        <v>16826</v>
      </c>
      <c r="F122" s="24" t="str">
        <f aca="false" ca="false" dt2D="false" dtr="false" t="normal">CONCATENATE("Т-врезка 304-0.5 D ", $A122)</f>
        <v>Т-врезка 304-0.5 D 1160</v>
      </c>
      <c r="G122" s="45" t="n">
        <v>24123</v>
      </c>
      <c r="H122" s="1" t="n"/>
    </row>
    <row outlineLevel="0" r="123">
      <c r="A123" s="20" t="n">
        <v>1170</v>
      </c>
      <c r="B123" s="21" t="str">
        <f aca="false" ca="false" dt2D="false" dtr="false" t="normal">CONCATENATE("Т-врезка Оц-0.5 D", A123)</f>
        <v>Т-врезка Оц-0.5 D1170</v>
      </c>
      <c r="C123" s="44" t="n">
        <v>15382</v>
      </c>
      <c r="D123" s="21" t="str">
        <f aca="false" ca="false" dt2D="false" dtr="false" t="normal">CONCATENATE("Т-врезка Оц-0.7 D", A123)</f>
        <v>Т-врезка Оц-0.7 D1170</v>
      </c>
      <c r="E123" s="44" t="n">
        <v>17091</v>
      </c>
      <c r="F123" s="21" t="str">
        <f aca="false" ca="false" dt2D="false" dtr="false" t="normal">CONCATENATE("Т-врезка 304-0.5 D ", $A123)</f>
        <v>Т-врезка 304-0.5 D 1170</v>
      </c>
      <c r="G123" s="44" t="n">
        <v>24503</v>
      </c>
      <c r="H123" s="1" t="n"/>
    </row>
    <row outlineLevel="0" r="124">
      <c r="A124" s="23" t="n">
        <v>1180</v>
      </c>
      <c r="B124" s="24" t="str">
        <f aca="false" ca="false" dt2D="false" dtr="false" t="normal">CONCATENATE("Т-врезка Оц-0.5 D", A124)</f>
        <v>Т-врезка Оц-0.5 D1180</v>
      </c>
      <c r="C124" s="45" t="n">
        <v>15622</v>
      </c>
      <c r="D124" s="24" t="str">
        <f aca="false" ca="false" dt2D="false" dtr="false" t="normal">CONCATENATE("Т-врезка Оц-0.7 D", A124)</f>
        <v>Т-врезка Оц-0.7 D1180</v>
      </c>
      <c r="E124" s="45" t="n">
        <v>17358</v>
      </c>
      <c r="F124" s="24" t="str">
        <f aca="false" ca="false" dt2D="false" dtr="false" t="normal">CONCATENATE("Т-врезка 304-0.5 D ", $A124)</f>
        <v>Т-врезка 304-0.5 D 1180</v>
      </c>
      <c r="G124" s="45" t="n">
        <v>24885</v>
      </c>
      <c r="H124" s="1" t="n"/>
    </row>
    <row outlineLevel="0" r="125">
      <c r="A125" s="20" t="n">
        <v>1190</v>
      </c>
      <c r="B125" s="21" t="str">
        <f aca="false" ca="false" dt2D="false" dtr="false" t="normal">CONCATENATE("Т-врезка Оц-0.5 D", A125)</f>
        <v>Т-врезка Оц-0.5 D1190</v>
      </c>
      <c r="C125" s="44" t="n">
        <v>15862</v>
      </c>
      <c r="D125" s="21" t="str">
        <f aca="false" ca="false" dt2D="false" dtr="false" t="normal">CONCATENATE("Т-врезка Оц-0.7 D", A125)</f>
        <v>Т-врезка Оц-0.7 D1190</v>
      </c>
      <c r="E125" s="44" t="n">
        <v>17624</v>
      </c>
      <c r="F125" s="21" t="str">
        <f aca="false" ca="false" dt2D="false" dtr="false" t="normal">CONCATENATE("Т-врезка 304-0.5 D ", $A125)</f>
        <v>Т-врезка 304-0.5 D 1190</v>
      </c>
      <c r="G125" s="44" t="n">
        <v>25267</v>
      </c>
      <c r="H125" s="1" t="n"/>
    </row>
    <row ht="15.75" outlineLevel="0" r="126">
      <c r="A126" s="27" t="n">
        <v>1200</v>
      </c>
      <c r="B126" s="28" t="str">
        <f aca="false" ca="false" dt2D="false" dtr="false" t="normal">CONCATENATE("Т-врезка Оц-0.5 D", A126)</f>
        <v>Т-врезка Оц-0.5 D1200</v>
      </c>
      <c r="C126" s="46" t="n">
        <v>16105</v>
      </c>
      <c r="D126" s="28" t="str">
        <f aca="false" ca="false" dt2D="false" dtr="false" t="normal">CONCATENATE("Т-врезка Оц-0.7 D", A126)</f>
        <v>Т-врезка Оц-0.7 D1200</v>
      </c>
      <c r="E126" s="46" t="n">
        <v>17894</v>
      </c>
      <c r="F126" s="28" t="str">
        <f aca="false" ca="false" dt2D="false" dtr="false" t="normal">CONCATENATE("Т-врезка 304-0.5 D ", $A126)</f>
        <v>Т-врезка 304-0.5 D 1200</v>
      </c>
      <c r="G126" s="46" t="n">
        <v>25655</v>
      </c>
      <c r="H126" s="1" t="n"/>
    </row>
    <row outlineLevel="0" r="127">
      <c r="A127" s="1" t="n"/>
      <c r="B127" s="1" t="n"/>
      <c r="C127" s="3" t="n"/>
      <c r="D127" s="1" t="n"/>
      <c r="E127" s="3" t="n"/>
      <c r="F127" s="1" t="n"/>
      <c r="G127" s="3" t="n"/>
      <c r="H127" s="1" t="n"/>
    </row>
    <row outlineLevel="0" r="128">
      <c r="A128" s="30" t="s">
        <v>8</v>
      </c>
      <c r="B128" s="1" t="n"/>
      <c r="C128" s="3" t="n"/>
      <c r="D128" s="1" t="n"/>
      <c r="E128" s="3" t="n"/>
      <c r="F128" s="1" t="n"/>
      <c r="G128" s="3" t="n"/>
      <c r="H128" s="1" t="n"/>
    </row>
    <row outlineLevel="0" r="129">
      <c r="A129" s="30" t="s">
        <v>9</v>
      </c>
      <c r="B129" s="1" t="n"/>
      <c r="C129" s="3" t="n"/>
      <c r="D129" s="1" t="n"/>
      <c r="E129" s="3" t="n"/>
      <c r="F129" s="1" t="n"/>
      <c r="G129" s="3" t="n"/>
      <c r="H129" s="1" t="n"/>
    </row>
    <row outlineLevel="0" r="130">
      <c r="A130" s="1" t="n"/>
      <c r="B130" s="1" t="n"/>
      <c r="C130" s="3" t="n"/>
      <c r="D130" s="1" t="n"/>
      <c r="E130" s="3" t="n"/>
      <c r="F130" s="1" t="n"/>
      <c r="G130" s="3" t="n"/>
    </row>
    <row outlineLevel="0" r="131">
      <c r="A131" s="1" t="n"/>
      <c r="B131" s="1" t="n"/>
      <c r="C131" s="3" t="n"/>
      <c r="D131" s="1" t="n"/>
      <c r="E131" s="3" t="n"/>
      <c r="F131" s="1" t="n"/>
      <c r="G131" s="3" t="n"/>
    </row>
    <row outlineLevel="0" r="132">
      <c r="A132" s="1" t="n"/>
      <c r="B132" s="1" t="n"/>
      <c r="C132" s="3" t="n"/>
      <c r="D132" s="1" t="n"/>
      <c r="E132" s="3" t="n"/>
      <c r="F132" s="1" t="n"/>
      <c r="G132" s="3" t="n"/>
    </row>
    <row outlineLevel="0" r="133">
      <c r="A133" s="1" t="n"/>
      <c r="B133" s="1" t="n"/>
      <c r="C133" s="3" t="n"/>
      <c r="D133" s="1" t="n"/>
      <c r="E133" s="3" t="n"/>
      <c r="F133" s="1" t="n"/>
      <c r="G133" s="3" t="n"/>
    </row>
    <row outlineLevel="0" r="134">
      <c r="A134" s="1" t="n"/>
      <c r="B134" s="1" t="n"/>
      <c r="C134" s="3" t="n"/>
      <c r="D134" s="1" t="n"/>
      <c r="E134" s="3" t="n"/>
      <c r="F134" s="1" t="n"/>
      <c r="G134" s="3" t="n"/>
    </row>
    <row outlineLevel="0" r="135">
      <c r="A135" s="1" t="n"/>
      <c r="B135" s="1" t="n"/>
      <c r="C135" s="3" t="n"/>
      <c r="D135" s="1" t="n"/>
      <c r="E135" s="3" t="n"/>
      <c r="F135" s="1" t="n"/>
      <c r="G135" s="3" t="n"/>
    </row>
    <row outlineLevel="0" r="136">
      <c r="A136" s="1" t="n"/>
      <c r="B136" s="1" t="n"/>
      <c r="C136" s="3" t="n"/>
      <c r="D136" s="1" t="n"/>
      <c r="E136" s="3" t="n"/>
      <c r="F136" s="1" t="n"/>
      <c r="G136" s="3" t="n"/>
    </row>
    <row outlineLevel="0" r="137">
      <c r="A137" s="1" t="n"/>
      <c r="B137" s="1" t="n"/>
      <c r="C137" s="3" t="n"/>
      <c r="D137" s="1" t="n"/>
      <c r="E137" s="3" t="n"/>
      <c r="F137" s="1" t="n"/>
      <c r="G137" s="3" t="n"/>
    </row>
    <row outlineLevel="0" r="138">
      <c r="A138" s="1" t="n"/>
      <c r="B138" s="1" t="n"/>
      <c r="C138" s="3" t="n"/>
      <c r="D138" s="1" t="n"/>
      <c r="E138" s="3" t="n"/>
      <c r="F138" s="1" t="n"/>
      <c r="G138" s="3" t="n"/>
    </row>
  </sheetData>
  <mergeCells count="4">
    <mergeCell ref="A12:A13"/>
    <mergeCell ref="B12:C12"/>
    <mergeCell ref="D12:E12"/>
    <mergeCell ref="F12:G12"/>
  </mergeCells>
  <hyperlinks>
    <hyperlink display="http://www.teplov.ru/" r:id="rId1" ref="A4"/>
  </hyperlinks>
  <pageMargins bottom="0.15748031437397003" footer="0.31496062874794006" header="0.31496062874794006" left="0.23622046411037445" right="0.23622046411037445" top="0.15748031437397003"/>
  <pageSetup fitToHeight="0" fitToWidth="1" orientation="portrait" paperHeight="297mm" paperSize="9" paperWidth="210mm" scale="100"/>
  <drawing r:id="rId2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G142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width="6.8554689819426944"/>
    <col customWidth="true" max="2" min="2" outlineLevel="0" width="26.710936779722118"/>
    <col customWidth="true" max="3" min="3" outlineLevel="0" style="48" width="10.710937456386844"/>
    <col customWidth="true" max="4" min="4" outlineLevel="0" width="26.710936779722118"/>
    <col customWidth="true" max="5" min="5" outlineLevel="0" style="48" width="10.710937456386844"/>
    <col customWidth="true" max="6" min="6" outlineLevel="0" width="26.710936779722118"/>
    <col customWidth="true" max="7" min="7" outlineLevel="0" style="48" width="10.710937456386844"/>
  </cols>
  <sheetData>
    <row outlineLevel="0" r="1">
      <c r="A1" s="31" t="str">
        <f aca="false" ca="false" dt2D="false" dtr="false" t="normal">'Кожух'!A1</f>
        <v>Прайс действует с 17.05.2024</v>
      </c>
      <c r="B1" s="1" t="n"/>
      <c r="C1" s="3" t="n"/>
      <c r="D1" s="1" t="n"/>
      <c r="E1" s="3" t="n"/>
      <c r="F1" s="1" t="n"/>
      <c r="G1" s="3" t="n"/>
    </row>
    <row outlineLevel="0" r="2">
      <c r="A2" s="4" t="n"/>
      <c r="B2" s="1" t="n"/>
      <c r="C2" s="3" t="n"/>
      <c r="D2" s="1" t="n"/>
      <c r="E2" s="3" t="n"/>
      <c r="F2" s="1" t="n"/>
      <c r="G2" s="3" t="n"/>
    </row>
    <row outlineLevel="0" r="3">
      <c r="A3" s="4" t="n"/>
      <c r="B3" s="1" t="n"/>
      <c r="C3" s="3" t="n"/>
      <c r="D3" s="1" t="n"/>
      <c r="E3" s="3" t="n"/>
      <c r="F3" s="1" t="n"/>
      <c r="G3" s="3" t="n"/>
    </row>
    <row customHeight="true" ht="15" outlineLevel="0" r="4">
      <c r="A4" s="5" t="s">
        <v>1</v>
      </c>
      <c r="B4" s="1" t="n"/>
      <c r="C4" s="3" t="n"/>
      <c r="D4" s="6" t="n"/>
      <c r="E4" s="6" t="n"/>
      <c r="F4" s="6" t="n"/>
      <c r="G4" s="6" t="n"/>
    </row>
    <row customHeight="true" ht="21.75" outlineLevel="0" r="5">
      <c r="A5" s="4" t="n"/>
      <c r="B5" s="1" t="n"/>
      <c r="C5" s="3" t="n"/>
      <c r="D5" s="6" t="n"/>
      <c r="E5" s="6" t="n"/>
      <c r="F5" s="6" t="n"/>
      <c r="G5" s="6" t="n"/>
    </row>
    <row ht="18" outlineLevel="0" r="6">
      <c r="A6" s="4" t="n"/>
      <c r="B6" s="1" t="n"/>
      <c r="C6" s="3" t="n"/>
      <c r="D6" s="7" t="n"/>
      <c r="E6" s="7" t="n"/>
      <c r="F6" s="7" t="n"/>
      <c r="G6" s="7" t="n"/>
    </row>
    <row ht="18" outlineLevel="0" r="7">
      <c r="A7" s="4" t="n"/>
      <c r="B7" s="1" t="n"/>
      <c r="C7" s="3" t="n"/>
      <c r="D7" s="7" t="n"/>
      <c r="E7" s="7" t="n"/>
      <c r="F7" s="7" t="n"/>
      <c r="G7" s="7" t="n"/>
    </row>
    <row ht="18" outlineLevel="0" r="8">
      <c r="A8" s="4" t="n"/>
      <c r="B8" s="1" t="n"/>
      <c r="C8" s="3" t="n"/>
      <c r="D8" s="7" t="n"/>
      <c r="E8" s="7" t="n"/>
      <c r="F8" s="7" t="n"/>
      <c r="G8" s="7" t="n"/>
    </row>
    <row ht="18" outlineLevel="0" r="9">
      <c r="A9" s="4" t="n"/>
      <c r="B9" s="1" t="n"/>
      <c r="C9" s="3" t="n"/>
      <c r="D9" s="7" t="n"/>
      <c r="E9" s="7" t="n"/>
      <c r="F9" s="7" t="n"/>
      <c r="G9" s="7" t="n"/>
    </row>
    <row outlineLevel="0" r="10">
      <c r="A10" s="4" t="n"/>
      <c r="B10" s="4" t="n"/>
      <c r="C10" s="32" t="n"/>
      <c r="D10" s="1" t="n"/>
      <c r="E10" s="3" t="n"/>
      <c r="F10" s="1" t="n"/>
      <c r="G10" s="3" t="n"/>
    </row>
    <row ht="15.75" outlineLevel="0" r="11">
      <c r="A11" s="4" t="n"/>
      <c r="B11" s="4" t="n"/>
      <c r="C11" s="32" t="n"/>
      <c r="D11" s="1" t="n"/>
      <c r="E11" s="3" t="n"/>
      <c r="F11" s="1" t="n"/>
      <c r="G11" s="3" t="n"/>
    </row>
    <row customHeight="true" ht="33" outlineLevel="0" r="12">
      <c r="A12" s="81" t="s">
        <v>2</v>
      </c>
      <c r="B12" s="9" t="s">
        <v>3</v>
      </c>
      <c r="C12" s="82" t="s"/>
      <c r="D12" s="9" t="s">
        <v>4</v>
      </c>
      <c r="E12" s="83" t="s"/>
      <c r="F12" s="9" t="s">
        <v>5</v>
      </c>
      <c r="G12" s="84" t="s"/>
    </row>
    <row customFormat="true" ht="15.75" outlineLevel="0" r="13" s="85">
      <c r="A13" s="86" t="s"/>
      <c r="B13" s="15" t="s">
        <v>6</v>
      </c>
      <c r="C13" s="16" t="s">
        <v>7</v>
      </c>
      <c r="D13" s="76" t="s">
        <v>6</v>
      </c>
      <c r="E13" s="42" t="s">
        <v>7</v>
      </c>
      <c r="F13" s="15" t="s">
        <v>6</v>
      </c>
      <c r="G13" s="16" t="s">
        <v>7</v>
      </c>
    </row>
    <row outlineLevel="0" r="14">
      <c r="A14" s="23" t="n">
        <v>80</v>
      </c>
      <c r="B14" s="18" t="str">
        <f aca="false" ca="false" dt2D="false" dtr="false" t="normal">CONCATENATE("Тарелка Оц-0.5 D", A14)</f>
        <v>Тарелка Оц-0.5 D80</v>
      </c>
      <c r="C14" s="43" t="n">
        <v>240</v>
      </c>
      <c r="D14" s="18" t="str">
        <f aca="false" ca="false" dt2D="false" dtr="false" t="normal">CONCATENATE("Тарелка Оц-0.7 D", A14)</f>
        <v>Тарелка Оц-0.7 D80</v>
      </c>
      <c r="E14" s="43" t="n">
        <v>282</v>
      </c>
      <c r="F14" s="18" t="str">
        <f aca="false" ca="false" dt2D="false" dtr="false" t="normal">CONCATENATE("Тарелка 304-0.5 D ", $A14)</f>
        <v>Тарелка 304-0.5 D 80</v>
      </c>
      <c r="G14" s="43" t="n">
        <v>384</v>
      </c>
    </row>
    <row outlineLevel="0" r="15">
      <c r="A15" s="20" t="n">
        <v>90</v>
      </c>
      <c r="B15" s="21" t="str">
        <f aca="false" ca="false" dt2D="false" dtr="false" t="normal">CONCATENATE("Тарелка Оц-0.5 D", A15)</f>
        <v>Тарелка Оц-0.5 D90</v>
      </c>
      <c r="C15" s="44" t="n">
        <v>248</v>
      </c>
      <c r="D15" s="21" t="str">
        <f aca="false" ca="false" dt2D="false" dtr="false" t="normal">CONCATENATE("Тарелка Оц-0.7 D", A15)</f>
        <v>Тарелка Оц-0.7 D90</v>
      </c>
      <c r="E15" s="44" t="n">
        <v>293</v>
      </c>
      <c r="F15" s="21" t="str">
        <f aca="false" ca="false" dt2D="false" dtr="false" t="normal">CONCATENATE("Тарелка 304-0.5 D ", $A15)</f>
        <v>Тарелка 304-0.5 D 90</v>
      </c>
      <c r="G15" s="44" t="n">
        <v>406</v>
      </c>
    </row>
    <row outlineLevel="0" r="16">
      <c r="A16" s="23" t="n">
        <v>100</v>
      </c>
      <c r="B16" s="24" t="str">
        <f aca="false" ca="false" dt2D="false" dtr="false" t="normal">CONCATENATE("Тарелка Оц-0.5 D", A16)</f>
        <v>Тарелка Оц-0.5 D100</v>
      </c>
      <c r="C16" s="45" t="n">
        <v>256</v>
      </c>
      <c r="D16" s="24" t="str">
        <f aca="false" ca="false" dt2D="false" dtr="false" t="normal">CONCATENATE("Тарелка Оц-0.7 D", A16)</f>
        <v>Тарелка Оц-0.7 D100</v>
      </c>
      <c r="E16" s="45" t="n">
        <v>304</v>
      </c>
      <c r="F16" s="24" t="str">
        <f aca="false" ca="false" dt2D="false" dtr="false" t="normal">CONCATENATE("Тарелка 304-0.5 D ", $A16)</f>
        <v>Тарелка 304-0.5 D 100</v>
      </c>
      <c r="G16" s="45" t="n">
        <v>429</v>
      </c>
    </row>
    <row customHeight="true" ht="15.75" outlineLevel="0" r="17">
      <c r="A17" s="20" t="n">
        <v>110</v>
      </c>
      <c r="B17" s="21" t="str">
        <f aca="false" ca="false" dt2D="false" dtr="false" t="normal">CONCATENATE("Тарелка Оц-0.5 D", A17)</f>
        <v>Тарелка Оц-0.5 D110</v>
      </c>
      <c r="C17" s="44" t="n">
        <v>266</v>
      </c>
      <c r="D17" s="21" t="str">
        <f aca="false" ca="false" dt2D="false" dtr="false" t="normal">CONCATENATE("Тарелка Оц-0.7 D", A17)</f>
        <v>Тарелка Оц-0.7 D110</v>
      </c>
      <c r="E17" s="44" t="n">
        <v>315</v>
      </c>
      <c r="F17" s="21" t="str">
        <f aca="false" ca="false" dt2D="false" dtr="false" t="normal">CONCATENATE("Тарелка 304-0.5 D ", $A17)</f>
        <v>Тарелка 304-0.5 D 110</v>
      </c>
      <c r="G17" s="44" t="n">
        <v>453</v>
      </c>
    </row>
    <row outlineLevel="0" r="18">
      <c r="A18" s="23" t="n">
        <v>120</v>
      </c>
      <c r="B18" s="24" t="str">
        <f aca="false" ca="false" dt2D="false" dtr="false" t="normal">CONCATENATE("Тарелка Оц-0.5 D", A18)</f>
        <v>Тарелка Оц-0.5 D120</v>
      </c>
      <c r="C18" s="45" t="n">
        <v>276</v>
      </c>
      <c r="D18" s="24" t="str">
        <f aca="false" ca="false" dt2D="false" dtr="false" t="normal">CONCATENATE("Тарелка Оц-0.7 D", A18)</f>
        <v>Тарелка Оц-0.7 D120</v>
      </c>
      <c r="E18" s="45" t="n">
        <v>328</v>
      </c>
      <c r="F18" s="24" t="str">
        <f aca="false" ca="false" dt2D="false" dtr="false" t="normal">CONCATENATE("Тарелка 304-0.5 D ", $A18)</f>
        <v>Тарелка 304-0.5 D 120</v>
      </c>
      <c r="G18" s="45" t="n">
        <v>476</v>
      </c>
    </row>
    <row customHeight="true" ht="15" outlineLevel="0" r="19">
      <c r="A19" s="20" t="n">
        <v>130</v>
      </c>
      <c r="B19" s="21" t="str">
        <f aca="false" ca="false" dt2D="false" dtr="false" t="normal">CONCATENATE("Тарелка Оц-0.5 D", A19)</f>
        <v>Тарелка Оц-0.5 D130</v>
      </c>
      <c r="C19" s="44" t="n">
        <v>287</v>
      </c>
      <c r="D19" s="21" t="str">
        <f aca="false" ca="false" dt2D="false" dtr="false" t="normal">CONCATENATE("Тарелка Оц-0.7 D", A19)</f>
        <v>Тарелка Оц-0.7 D130</v>
      </c>
      <c r="E19" s="44" t="n">
        <v>341</v>
      </c>
      <c r="F19" s="21" t="str">
        <f aca="false" ca="false" dt2D="false" dtr="false" t="normal">CONCATENATE("Тарелка 304-0.5 D ", $A19)</f>
        <v>Тарелка 304-0.5 D 130</v>
      </c>
      <c r="G19" s="44" t="n">
        <v>501</v>
      </c>
    </row>
    <row outlineLevel="0" r="20">
      <c r="A20" s="23" t="n">
        <v>140</v>
      </c>
      <c r="B20" s="24" t="str">
        <f aca="false" ca="false" dt2D="false" dtr="false" t="normal">CONCATENATE("Тарелка Оц-0.5 D", A20)</f>
        <v>Тарелка Оц-0.5 D140</v>
      </c>
      <c r="C20" s="45" t="n">
        <v>296</v>
      </c>
      <c r="D20" s="24" t="str">
        <f aca="false" ca="false" dt2D="false" dtr="false" t="normal">CONCATENATE("Тарелка Оц-0.7 D", A20)</f>
        <v>Тарелка Оц-0.7 D140</v>
      </c>
      <c r="E20" s="45" t="n">
        <v>355</v>
      </c>
      <c r="F20" s="24" t="str">
        <f aca="false" ca="false" dt2D="false" dtr="false" t="normal">CONCATENATE("Тарелка 304-0.5 D ", $A20)</f>
        <v>Тарелка 304-0.5 D 140</v>
      </c>
      <c r="G20" s="45" t="n">
        <v>530</v>
      </c>
    </row>
    <row outlineLevel="0" r="21">
      <c r="A21" s="20" t="n">
        <v>150</v>
      </c>
      <c r="B21" s="21" t="str">
        <f aca="false" ca="false" dt2D="false" dtr="false" t="normal">CONCATENATE("Тарелка Оц-0.5 D", A21)</f>
        <v>Тарелка Оц-0.5 D150</v>
      </c>
      <c r="C21" s="44" t="n">
        <v>308</v>
      </c>
      <c r="D21" s="21" t="str">
        <f aca="false" ca="false" dt2D="false" dtr="false" t="normal">CONCATENATE("Тарелка Оц-0.7 D", A21)</f>
        <v>Тарелка Оц-0.7 D150</v>
      </c>
      <c r="E21" s="44" t="n">
        <v>369</v>
      </c>
      <c r="F21" s="21" t="str">
        <f aca="false" ca="false" dt2D="false" dtr="false" t="normal">CONCATENATE("Тарелка 304-0.5 D ", $A21)</f>
        <v>Тарелка 304-0.5 D 150</v>
      </c>
      <c r="G21" s="44" t="n">
        <v>558</v>
      </c>
    </row>
    <row outlineLevel="0" r="22">
      <c r="A22" s="23" t="n">
        <v>160</v>
      </c>
      <c r="B22" s="24" t="str">
        <f aca="false" ca="false" dt2D="false" dtr="false" t="normal">CONCATENATE("Тарелка Оц-0.5 D", A22)</f>
        <v>Тарелка Оц-0.5 D160</v>
      </c>
      <c r="C22" s="45" t="n">
        <v>318</v>
      </c>
      <c r="D22" s="24" t="str">
        <f aca="false" ca="false" dt2D="false" dtr="false" t="normal">CONCATENATE("Тарелка Оц-0.7 D", A22)</f>
        <v>Тарелка Оц-0.7 D160</v>
      </c>
      <c r="E22" s="45" t="n">
        <v>383</v>
      </c>
      <c r="F22" s="24" t="str">
        <f aca="false" ca="false" dt2D="false" dtr="false" t="normal">CONCATENATE("Тарелка 304-0.5 D ", $A22)</f>
        <v>Тарелка 304-0.5 D 160</v>
      </c>
      <c r="G22" s="45" t="n">
        <v>604</v>
      </c>
    </row>
    <row outlineLevel="0" r="23">
      <c r="A23" s="20" t="n">
        <v>170</v>
      </c>
      <c r="B23" s="21" t="str">
        <f aca="false" ca="false" dt2D="false" dtr="false" t="normal">CONCATENATE("Тарелка Оц-0.5 D", A23)</f>
        <v>Тарелка Оц-0.5 D170</v>
      </c>
      <c r="C23" s="44" t="n">
        <v>331</v>
      </c>
      <c r="D23" s="21" t="str">
        <f aca="false" ca="false" dt2D="false" dtr="false" t="normal">CONCATENATE("Тарелка Оц-0.7 D", A23)</f>
        <v>Тарелка Оц-0.7 D170</v>
      </c>
      <c r="E23" s="44" t="n">
        <v>396</v>
      </c>
      <c r="F23" s="21" t="str">
        <f aca="false" ca="false" dt2D="false" dtr="false" t="normal">CONCATENATE("Тарелка 304-0.5 D ", $A23)</f>
        <v>Тарелка 304-0.5 D 170</v>
      </c>
      <c r="G23" s="44" t="n">
        <v>637</v>
      </c>
    </row>
    <row outlineLevel="0" r="24">
      <c r="A24" s="23" t="n">
        <v>180</v>
      </c>
      <c r="B24" s="24" t="str">
        <f aca="false" ca="false" dt2D="false" dtr="false" t="normal">CONCATENATE("Тарелка Оц-0.5 D", A24)</f>
        <v>Тарелка Оц-0.5 D180</v>
      </c>
      <c r="C24" s="45" t="n">
        <v>342</v>
      </c>
      <c r="D24" s="24" t="str">
        <f aca="false" ca="false" dt2D="false" dtr="false" t="normal">CONCATENATE("Тарелка Оц-0.7 D", A24)</f>
        <v>Тарелка Оц-0.7 D180</v>
      </c>
      <c r="E24" s="45" t="n">
        <v>403</v>
      </c>
      <c r="F24" s="24" t="str">
        <f aca="false" ca="false" dt2D="false" dtr="false" t="normal">CONCATENATE("Тарелка 304-0.5 D ", $A24)</f>
        <v>Тарелка 304-0.5 D 180</v>
      </c>
      <c r="G24" s="45" t="n">
        <v>667</v>
      </c>
    </row>
    <row outlineLevel="0" r="25">
      <c r="A25" s="20" t="n">
        <v>190</v>
      </c>
      <c r="B25" s="21" t="str">
        <f aca="false" ca="false" dt2D="false" dtr="false" t="normal">CONCATENATE("Тарелка Оц-0.5 D", A25)</f>
        <v>Тарелка Оц-0.5 D190</v>
      </c>
      <c r="C25" s="44" t="n">
        <v>355</v>
      </c>
      <c r="D25" s="21" t="str">
        <f aca="false" ca="false" dt2D="false" dtr="false" t="normal">CONCATENATE("Тарелка Оц-0.7 D", A25)</f>
        <v>Тарелка Оц-0.7 D190</v>
      </c>
      <c r="E25" s="44" t="n">
        <v>405</v>
      </c>
      <c r="F25" s="21" t="str">
        <f aca="false" ca="false" dt2D="false" dtr="false" t="normal">CONCATENATE("Тарелка 304-0.5 D ", $A25)</f>
        <v>Тарелка 304-0.5 D 190</v>
      </c>
      <c r="G25" s="44" t="n">
        <v>703</v>
      </c>
    </row>
    <row outlineLevel="0" r="26">
      <c r="A26" s="23" t="n">
        <v>200</v>
      </c>
      <c r="B26" s="24" t="str">
        <f aca="false" ca="false" dt2D="false" dtr="false" t="normal">CONCATENATE("Тарелка Оц-0.5 D", A26)</f>
        <v>Тарелка Оц-0.5 D200</v>
      </c>
      <c r="C26" s="45" t="n">
        <v>367</v>
      </c>
      <c r="D26" s="24" t="str">
        <f aca="false" ca="false" dt2D="false" dtr="false" t="normal">CONCATENATE("Тарелка Оц-0.7 D", A26)</f>
        <v>Тарелка Оц-0.7 D200</v>
      </c>
      <c r="E26" s="45" t="n">
        <v>443</v>
      </c>
      <c r="F26" s="24" t="str">
        <f aca="false" ca="false" dt2D="false" dtr="false" t="normal">CONCATENATE("Тарелка 304-0.5 D ", $A26)</f>
        <v>Тарелка 304-0.5 D 200</v>
      </c>
      <c r="G26" s="45" t="n">
        <v>737</v>
      </c>
    </row>
    <row outlineLevel="0" r="27">
      <c r="A27" s="20" t="n">
        <v>210</v>
      </c>
      <c r="B27" s="21" t="str">
        <f aca="false" ca="false" dt2D="false" dtr="false" t="normal">CONCATENATE("Тарелка Оц-0.5 D", A27)</f>
        <v>Тарелка Оц-0.5 D210</v>
      </c>
      <c r="C27" s="44" t="n">
        <v>379</v>
      </c>
      <c r="D27" s="21" t="str">
        <f aca="false" ca="false" dt2D="false" dtr="false" t="normal">CONCATENATE("Тарелка Оц-0.7 D", A27)</f>
        <v>Тарелка Оц-0.7 D210</v>
      </c>
      <c r="E27" s="44" t="n">
        <v>459</v>
      </c>
      <c r="F27" s="21" t="str">
        <f aca="false" ca="false" dt2D="false" dtr="false" t="normal">CONCATENATE("Тарелка 304-0.5 D ", $A27)</f>
        <v>Тарелка 304-0.5 D 210</v>
      </c>
      <c r="G27" s="44" t="n">
        <v>788</v>
      </c>
    </row>
    <row outlineLevel="0" r="28">
      <c r="A28" s="23" t="n">
        <v>220</v>
      </c>
      <c r="B28" s="24" t="str">
        <f aca="false" ca="false" dt2D="false" dtr="false" t="normal">CONCATENATE("Тарелка Оц-0.5 D", A28)</f>
        <v>Тарелка Оц-0.5 D220</v>
      </c>
      <c r="C28" s="45" t="n">
        <v>391</v>
      </c>
      <c r="D28" s="24" t="str">
        <f aca="false" ca="false" dt2D="false" dtr="false" t="normal">CONCATENATE("Тарелка Оц-0.7 D", A28)</f>
        <v>Тарелка Оц-0.7 D220</v>
      </c>
      <c r="E28" s="45" t="n">
        <v>475</v>
      </c>
      <c r="F28" s="24" t="str">
        <f aca="false" ca="false" dt2D="false" dtr="false" t="normal">CONCATENATE("Тарелка 304-0.5 D ", $A28)</f>
        <v>Тарелка 304-0.5 D 220</v>
      </c>
      <c r="G28" s="45" t="n">
        <v>826</v>
      </c>
    </row>
    <row outlineLevel="0" r="29">
      <c r="A29" s="20" t="n">
        <v>230</v>
      </c>
      <c r="B29" s="21" t="str">
        <f aca="false" ca="false" dt2D="false" dtr="false" t="normal">CONCATENATE("Тарелка Оц-0.5 D", A29)</f>
        <v>Тарелка Оц-0.5 D230</v>
      </c>
      <c r="C29" s="44" t="n">
        <v>405</v>
      </c>
      <c r="D29" s="21" t="str">
        <f aca="false" ca="false" dt2D="false" dtr="false" t="normal">CONCATENATE("Тарелка Оц-0.7 D", A29)</f>
        <v>Тарелка Оц-0.7 D230</v>
      </c>
      <c r="E29" s="44" t="n">
        <v>493</v>
      </c>
      <c r="F29" s="21" t="str">
        <f aca="false" ca="false" dt2D="false" dtr="false" t="normal">CONCATENATE("Тарелка 304-0.5 D ", $A29)</f>
        <v>Тарелка 304-0.5 D 230</v>
      </c>
      <c r="G29" s="44" t="n">
        <v>864</v>
      </c>
    </row>
    <row outlineLevel="0" r="30">
      <c r="A30" s="23" t="n">
        <v>240</v>
      </c>
      <c r="B30" s="24" t="str">
        <f aca="false" ca="false" dt2D="false" dtr="false" t="normal">CONCATENATE("Тарелка Оц-0.5 D", A30)</f>
        <v>Тарелка Оц-0.5 D240</v>
      </c>
      <c r="C30" s="45" t="n">
        <v>418</v>
      </c>
      <c r="D30" s="24" t="str">
        <f aca="false" ca="false" dt2D="false" dtr="false" t="normal">CONCATENATE("Тарелка Оц-0.7 D", A30)</f>
        <v>Тарелка Оц-0.7 D240</v>
      </c>
      <c r="E30" s="45" t="n">
        <v>511</v>
      </c>
      <c r="F30" s="24" t="str">
        <f aca="false" ca="false" dt2D="false" dtr="false" t="normal">CONCATENATE("Тарелка 304-0.5 D ", $A30)</f>
        <v>Тарелка 304-0.5 D 240</v>
      </c>
      <c r="G30" s="45" t="n">
        <v>903</v>
      </c>
    </row>
    <row outlineLevel="0" r="31">
      <c r="A31" s="20" t="n">
        <v>250</v>
      </c>
      <c r="B31" s="21" t="str">
        <f aca="false" ca="false" dt2D="false" dtr="false" t="normal">CONCATENATE("Тарелка Оц-0.5 D", A31)</f>
        <v>Тарелка Оц-0.5 D250</v>
      </c>
      <c r="C31" s="44" t="n">
        <v>432</v>
      </c>
      <c r="D31" s="21" t="str">
        <f aca="false" ca="false" dt2D="false" dtr="false" t="normal">CONCATENATE("Тарелка Оц-0.7 D", A31)</f>
        <v>Тарелка Оц-0.7 D250</v>
      </c>
      <c r="E31" s="44" t="n">
        <v>527</v>
      </c>
      <c r="F31" s="21" t="str">
        <f aca="false" ca="false" dt2D="false" dtr="false" t="normal">CONCATENATE("Тарелка 304-0.5 D ", $A31)</f>
        <v>Тарелка 304-0.5 D 250</v>
      </c>
      <c r="G31" s="44" t="n">
        <v>944</v>
      </c>
    </row>
    <row outlineLevel="0" r="32">
      <c r="A32" s="23" t="n">
        <v>260</v>
      </c>
      <c r="B32" s="24" t="str">
        <f aca="false" ca="false" dt2D="false" dtr="false" t="normal">CONCATENATE("Тарелка Оц-0.5 D", A32)</f>
        <v>Тарелка Оц-0.5 D260</v>
      </c>
      <c r="C32" s="45" t="n">
        <v>446</v>
      </c>
      <c r="D32" s="24" t="str">
        <f aca="false" ca="false" dt2D="false" dtr="false" t="normal">CONCATENATE("Тарелка Оц-0.7 D", A32)</f>
        <v>Тарелка Оц-0.7 D260</v>
      </c>
      <c r="E32" s="45" t="n">
        <v>543</v>
      </c>
      <c r="F32" s="24" t="str">
        <f aca="false" ca="false" dt2D="false" dtr="false" t="normal">CONCATENATE("Тарелка 304-0.5 D ", $A32)</f>
        <v>Тарелка 304-0.5 D 260</v>
      </c>
      <c r="G32" s="45" t="n">
        <v>1001</v>
      </c>
    </row>
    <row outlineLevel="0" r="33">
      <c r="A33" s="20" t="n">
        <v>270</v>
      </c>
      <c r="B33" s="21" t="str">
        <f aca="false" ca="false" dt2D="false" dtr="false" t="normal">CONCATENATE("Тарелка Оц-0.5 D", A33)</f>
        <v>Тарелка Оц-0.5 D270</v>
      </c>
      <c r="C33" s="44" t="n">
        <v>459</v>
      </c>
      <c r="D33" s="21" t="str">
        <f aca="false" ca="false" dt2D="false" dtr="false" t="normal">CONCATENATE("Тарелка Оц-0.7 D", A33)</f>
        <v>Тарелка Оц-0.7 D270</v>
      </c>
      <c r="E33" s="44" t="n">
        <v>561</v>
      </c>
      <c r="F33" s="21" t="str">
        <f aca="false" ca="false" dt2D="false" dtr="false" t="normal">CONCATENATE("Тарелка 304-0.5 D ", $A33)</f>
        <v>Тарелка 304-0.5 D 270</v>
      </c>
      <c r="G33" s="44" t="n">
        <v>1043</v>
      </c>
    </row>
    <row outlineLevel="0" r="34">
      <c r="A34" s="23" t="n">
        <v>280</v>
      </c>
      <c r="B34" s="24" t="str">
        <f aca="false" ca="false" dt2D="false" dtr="false" t="normal">CONCATENATE("Тарелка Оц-0.5 D", A34)</f>
        <v>Тарелка Оц-0.5 D280</v>
      </c>
      <c r="C34" s="45" t="n">
        <v>473</v>
      </c>
      <c r="D34" s="24" t="str">
        <f aca="false" ca="false" dt2D="false" dtr="false" t="normal">CONCATENATE("Тарелка Оц-0.7 D", A34)</f>
        <v>Тарелка Оц-0.7 D280</v>
      </c>
      <c r="E34" s="45" t="n">
        <v>581</v>
      </c>
      <c r="F34" s="24" t="str">
        <f aca="false" ca="false" dt2D="false" dtr="false" t="normal">CONCATENATE("Тарелка 304-0.5 D ", $A34)</f>
        <v>Тарелка 304-0.5 D 280</v>
      </c>
      <c r="G34" s="45" t="n">
        <v>1087</v>
      </c>
    </row>
    <row outlineLevel="0" r="35">
      <c r="A35" s="20" t="n">
        <v>290</v>
      </c>
      <c r="B35" s="21" t="str">
        <f aca="false" ca="false" dt2D="false" dtr="false" t="normal">CONCATENATE("Тарелка Оц-0.5 D", A35)</f>
        <v>Тарелка Оц-0.5 D290</v>
      </c>
      <c r="C35" s="44" t="n">
        <v>489</v>
      </c>
      <c r="D35" s="21" t="str">
        <f aca="false" ca="false" dt2D="false" dtr="false" t="normal">CONCATENATE("Тарелка Оц-0.7 D", A35)</f>
        <v>Тарелка Оц-0.7 D290</v>
      </c>
      <c r="E35" s="44" t="n">
        <v>598</v>
      </c>
      <c r="F35" s="21" t="str">
        <f aca="false" ca="false" dt2D="false" dtr="false" t="normal">CONCATENATE("Тарелка 304-0.5 D ", $A35)</f>
        <v>Тарелка 304-0.5 D 290</v>
      </c>
      <c r="G35" s="44" t="n">
        <v>1133</v>
      </c>
    </row>
    <row outlineLevel="0" r="36">
      <c r="A36" s="23" t="n">
        <v>300</v>
      </c>
      <c r="B36" s="24" t="str">
        <f aca="false" ca="false" dt2D="false" dtr="false" t="normal">CONCATENATE("Тарелка Оц-0.5 D", A36)</f>
        <v>Тарелка Оц-0.5 D300</v>
      </c>
      <c r="C36" s="45" t="n">
        <v>503</v>
      </c>
      <c r="D36" s="24" t="str">
        <f aca="false" ca="false" dt2D="false" dtr="false" t="normal">CONCATENATE("Тарелка Оц-0.7 D", A36)</f>
        <v>Тарелка Оц-0.7 D300</v>
      </c>
      <c r="E36" s="45" t="n">
        <v>618</v>
      </c>
      <c r="F36" s="24" t="str">
        <f aca="false" ca="false" dt2D="false" dtr="false" t="normal">CONCATENATE("Тарелка 304-0.5 D ", $A36)</f>
        <v>Тарелка 304-0.5 D 300</v>
      </c>
      <c r="G36" s="45" t="n">
        <v>1178</v>
      </c>
    </row>
    <row outlineLevel="0" r="37">
      <c r="A37" s="20" t="n">
        <v>310</v>
      </c>
      <c r="B37" s="21" t="str">
        <f aca="false" ca="false" dt2D="false" dtr="false" t="normal">CONCATENATE("Тарелка Оц-0.5 D", A37)</f>
        <v>Тарелка Оц-0.5 D310</v>
      </c>
      <c r="C37" s="44" t="n">
        <v>517</v>
      </c>
      <c r="D37" s="21" t="str">
        <f aca="false" ca="false" dt2D="false" dtr="false" t="normal">CONCATENATE("Тарелка Оц-0.7 D", A37)</f>
        <v>Тарелка Оц-0.7 D310</v>
      </c>
      <c r="E37" s="44" t="n">
        <v>637</v>
      </c>
      <c r="F37" s="21" t="str">
        <f aca="false" ca="false" dt2D="false" dtr="false" t="normal">CONCATENATE("Тарелка 304-0.5 D ", $A37)</f>
        <v>Тарелка 304-0.5 D 310</v>
      </c>
      <c r="G37" s="44" t="n">
        <v>1242</v>
      </c>
    </row>
    <row outlineLevel="0" r="38">
      <c r="A38" s="23" t="n">
        <v>320</v>
      </c>
      <c r="B38" s="24" t="str">
        <f aca="false" ca="false" dt2D="false" dtr="false" t="normal">CONCATENATE("Тарелка Оц-0.5 D", A38)</f>
        <v>Тарелка Оц-0.5 D320</v>
      </c>
      <c r="C38" s="45" t="n">
        <v>533</v>
      </c>
      <c r="D38" s="24" t="str">
        <f aca="false" ca="false" dt2D="false" dtr="false" t="normal">CONCATENATE("Тарелка Оц-0.7 D", A38)</f>
        <v>Тарелка Оц-0.7 D320</v>
      </c>
      <c r="E38" s="45" t="n">
        <v>657</v>
      </c>
      <c r="F38" s="24" t="str">
        <f aca="false" ca="false" dt2D="false" dtr="false" t="normal">CONCATENATE("Тарелка 304-0.5 D ", $A38)</f>
        <v>Тарелка 304-0.5 D 320</v>
      </c>
      <c r="G38" s="45" t="n">
        <v>1289</v>
      </c>
    </row>
    <row outlineLevel="0" r="39">
      <c r="A39" s="20" t="n">
        <v>330</v>
      </c>
      <c r="B39" s="21" t="str">
        <f aca="false" ca="false" dt2D="false" dtr="false" t="normal">CONCATENATE("Тарелка Оц-0.5 D", A39)</f>
        <v>Тарелка Оц-0.5 D330</v>
      </c>
      <c r="C39" s="44" t="n">
        <v>549</v>
      </c>
      <c r="D39" s="21" t="str">
        <f aca="false" ca="false" dt2D="false" dtr="false" t="normal">CONCATENATE("Тарелка Оц-0.7 D", A39)</f>
        <v>Тарелка Оц-0.7 D330</v>
      </c>
      <c r="E39" s="44" t="n">
        <v>677</v>
      </c>
      <c r="F39" s="21" t="str">
        <f aca="false" ca="false" dt2D="false" dtr="false" t="normal">CONCATENATE("Тарелка 304-0.5 D ", $A39)</f>
        <v>Тарелка 304-0.5 D 330</v>
      </c>
      <c r="G39" s="44" t="n">
        <v>1338</v>
      </c>
    </row>
    <row outlineLevel="0" r="40">
      <c r="A40" s="23" t="n">
        <v>340</v>
      </c>
      <c r="B40" s="24" t="str">
        <f aca="false" ca="false" dt2D="false" dtr="false" t="normal">CONCATENATE("Тарелка Оц-0.5 D", A40)</f>
        <v>Тарелка Оц-0.5 D340</v>
      </c>
      <c r="C40" s="45" t="n">
        <v>564</v>
      </c>
      <c r="D40" s="24" t="str">
        <f aca="false" ca="false" dt2D="false" dtr="false" t="normal">CONCATENATE("Тарелка Оц-0.7 D", A40)</f>
        <v>Тарелка Оц-0.7 D340</v>
      </c>
      <c r="E40" s="45" t="n">
        <v>697</v>
      </c>
      <c r="F40" s="24" t="str">
        <f aca="false" ca="false" dt2D="false" dtr="false" t="normal">CONCATENATE("Тарелка 304-0.5 D ", $A40)</f>
        <v>Тарелка 304-0.5 D 340</v>
      </c>
      <c r="G40" s="45" t="n">
        <v>1390</v>
      </c>
    </row>
    <row outlineLevel="0" r="41">
      <c r="A41" s="20" t="n">
        <v>350</v>
      </c>
      <c r="B41" s="21" t="str">
        <f aca="false" ca="false" dt2D="false" dtr="false" t="normal">CONCATENATE("Тарелка Оц-0.5 D", A41)</f>
        <v>Тарелка Оц-0.5 D350</v>
      </c>
      <c r="C41" s="44" t="n">
        <v>580</v>
      </c>
      <c r="D41" s="21" t="str">
        <f aca="false" ca="false" dt2D="false" dtr="false" t="normal">CONCATENATE("Тарелка Оц-0.7 D", A41)</f>
        <v>Тарелка Оц-0.7 D350</v>
      </c>
      <c r="E41" s="44" t="n">
        <v>718</v>
      </c>
      <c r="F41" s="21" t="str">
        <f aca="false" ca="false" dt2D="false" dtr="false" t="normal">CONCATENATE("Тарелка 304-0.5 D ", $A41)</f>
        <v>Тарелка 304-0.5 D 350</v>
      </c>
      <c r="G41" s="44" t="n">
        <v>1442</v>
      </c>
    </row>
    <row outlineLevel="0" r="42">
      <c r="A42" s="23" t="n">
        <v>360</v>
      </c>
      <c r="B42" s="24" t="str">
        <f aca="false" ca="false" dt2D="false" dtr="false" t="normal">CONCATENATE("Тарелка Оц-0.5 D", A42)</f>
        <v>Тарелка Оц-0.5 D360</v>
      </c>
      <c r="C42" s="45" t="n">
        <v>595</v>
      </c>
      <c r="D42" s="24" t="str">
        <f aca="false" ca="false" dt2D="false" dtr="false" t="normal">CONCATENATE("Тарелка Оц-0.7 D", A42)</f>
        <v>Тарелка Оц-0.7 D360</v>
      </c>
      <c r="E42" s="45" t="n">
        <v>737</v>
      </c>
      <c r="F42" s="24" t="str">
        <f aca="false" ca="false" dt2D="false" dtr="false" t="normal">CONCATENATE("Тарелка 304-0.5 D ", $A42)</f>
        <v>Тарелка 304-0.5 D 360</v>
      </c>
      <c r="G42" s="45" t="n">
        <v>1508</v>
      </c>
    </row>
    <row outlineLevel="0" r="43">
      <c r="A43" s="20" t="n">
        <v>370</v>
      </c>
      <c r="B43" s="21" t="str">
        <f aca="false" ca="false" dt2D="false" dtr="false" t="normal">CONCATENATE("Тарелка Оц-0.5 D", A43)</f>
        <v>Тарелка Оц-0.5 D370</v>
      </c>
      <c r="C43" s="44" t="n">
        <v>611</v>
      </c>
      <c r="D43" s="21" t="str">
        <f aca="false" ca="false" dt2D="false" dtr="false" t="normal">CONCATENATE("Тарелка Оц-0.7 D", A43)</f>
        <v>Тарелка Оц-0.7 D370</v>
      </c>
      <c r="E43" s="44" t="n">
        <v>759</v>
      </c>
      <c r="F43" s="21" t="str">
        <f aca="false" ca="false" dt2D="false" dtr="false" t="normal">CONCATENATE("Тарелка 304-0.5 D ", $A43)</f>
        <v>Тарелка 304-0.5 D 370</v>
      </c>
      <c r="G43" s="44" t="n">
        <v>1563</v>
      </c>
    </row>
    <row outlineLevel="0" r="44">
      <c r="A44" s="23" t="n">
        <v>380</v>
      </c>
      <c r="B44" s="24" t="str">
        <f aca="false" ca="false" dt2D="false" dtr="false" t="normal">CONCATENATE("Тарелка Оц-0.5 D", A44)</f>
        <v>Тарелка Оц-0.5 D380</v>
      </c>
      <c r="C44" s="45" t="n">
        <v>628</v>
      </c>
      <c r="D44" s="24" t="str">
        <f aca="false" ca="false" dt2D="false" dtr="false" t="normal">CONCATENATE("Тарелка Оц-0.7 D", A44)</f>
        <v>Тарелка Оц-0.7 D380</v>
      </c>
      <c r="E44" s="45" t="n">
        <v>781</v>
      </c>
      <c r="F44" s="24" t="str">
        <f aca="false" ca="false" dt2D="false" dtr="false" t="normal">CONCATENATE("Тарелка 304-0.5 D ", $A44)</f>
        <v>Тарелка 304-0.5 D 380</v>
      </c>
      <c r="G44" s="45" t="n">
        <v>1616</v>
      </c>
    </row>
    <row outlineLevel="0" r="45">
      <c r="A45" s="20" t="n">
        <v>390</v>
      </c>
      <c r="B45" s="21" t="str">
        <f aca="false" ca="false" dt2D="false" dtr="false" t="normal">CONCATENATE("Тарелка Оц-0.5 D", A45)</f>
        <v>Тарелка Оц-0.5 D390</v>
      </c>
      <c r="C45" s="44" t="n">
        <v>646</v>
      </c>
      <c r="D45" s="21" t="str">
        <f aca="false" ca="false" dt2D="false" dtr="false" t="normal">CONCATENATE("Тарелка Оц-0.7 D", A45)</f>
        <v>Тарелка Оц-0.7 D390</v>
      </c>
      <c r="E45" s="44" t="n">
        <v>803</v>
      </c>
      <c r="F45" s="21" t="str">
        <f aca="false" ca="false" dt2D="false" dtr="false" t="normal">CONCATENATE("Тарелка 304-0.5 D ", $A45)</f>
        <v>Тарелка 304-0.5 D 390</v>
      </c>
      <c r="G45" s="44" t="n">
        <v>1673</v>
      </c>
    </row>
    <row outlineLevel="0" r="46">
      <c r="A46" s="23" t="n">
        <v>400</v>
      </c>
      <c r="B46" s="24" t="str">
        <f aca="false" ca="false" dt2D="false" dtr="false" t="normal">CONCATENATE("Тарелка Оц-0.5 D", A46)</f>
        <v>Тарелка Оц-0.5 D400</v>
      </c>
      <c r="C46" s="45" t="n">
        <v>662</v>
      </c>
      <c r="D46" s="24" t="str">
        <f aca="false" ca="false" dt2D="false" dtr="false" t="normal">CONCATENATE("Тарелка Оц-0.7 D", A46)</f>
        <v>Тарелка Оц-0.7 D400</v>
      </c>
      <c r="E46" s="45" t="n">
        <v>825</v>
      </c>
      <c r="F46" s="24" t="str">
        <f aca="false" ca="false" dt2D="false" dtr="false" t="normal">CONCATENATE("Тарелка 304-0.5 D ", $A46)</f>
        <v>Тарелка 304-0.5 D 400</v>
      </c>
      <c r="G46" s="45" t="n">
        <v>1730</v>
      </c>
    </row>
    <row outlineLevel="0" r="47">
      <c r="A47" s="20" t="n">
        <v>410</v>
      </c>
      <c r="B47" s="21" t="str">
        <f aca="false" ca="false" dt2D="false" dtr="false" t="normal">CONCATENATE("Тарелка Оц-0.5 D", A47)</f>
        <v>Тарелка Оц-0.5 D410</v>
      </c>
      <c r="C47" s="44" t="n">
        <v>681</v>
      </c>
      <c r="D47" s="21" t="str">
        <f aca="false" ca="false" dt2D="false" dtr="false" t="normal">CONCATENATE("Тарелка Оц-0.7 D", A47)</f>
        <v>Тарелка Оц-0.7 D410</v>
      </c>
      <c r="E47" s="44" t="n">
        <v>847</v>
      </c>
      <c r="F47" s="21" t="str">
        <f aca="false" ca="false" dt2D="false" dtr="false" t="normal">CONCATENATE("Тарелка 304-0.5 D ", $A47)</f>
        <v>Тарелка 304-0.5 D 410</v>
      </c>
      <c r="G47" s="44" t="n">
        <v>1804</v>
      </c>
    </row>
    <row outlineLevel="0" r="48">
      <c r="A48" s="23" t="n">
        <v>420</v>
      </c>
      <c r="B48" s="24" t="str">
        <f aca="false" ca="false" dt2D="false" dtr="false" t="normal">CONCATENATE("Тарелка Оц-0.5 D", A48)</f>
        <v>Тарелка Оц-0.5 D420</v>
      </c>
      <c r="C48" s="45" t="n">
        <v>699</v>
      </c>
      <c r="D48" s="24" t="str">
        <f aca="false" ca="false" dt2D="false" dtr="false" t="normal">CONCATENATE("Тарелка Оц-0.7 D", A48)</f>
        <v>Тарелка Оц-0.7 D420</v>
      </c>
      <c r="E48" s="45" t="n">
        <v>872</v>
      </c>
      <c r="F48" s="24" t="str">
        <f aca="false" ca="false" dt2D="false" dtr="false" t="normal">CONCATENATE("Тарелка 304-0.5 D ", $A48)</f>
        <v>Тарелка 304-0.5 D 420</v>
      </c>
      <c r="G48" s="45" t="n">
        <v>1862</v>
      </c>
    </row>
    <row outlineLevel="0" r="49">
      <c r="A49" s="20" t="n">
        <v>430</v>
      </c>
      <c r="B49" s="21" t="str">
        <f aca="false" ca="false" dt2D="false" dtr="false" t="normal">CONCATENATE("Тарелка Оц-0.5 D", A49)</f>
        <v>Тарелка Оц-0.5 D430</v>
      </c>
      <c r="C49" s="44" t="n">
        <v>716</v>
      </c>
      <c r="D49" s="21" t="str">
        <f aca="false" ca="false" dt2D="false" dtr="false" t="normal">CONCATENATE("Тарелка Оц-0.7 D", A49)</f>
        <v>Тарелка Оц-0.7 D430</v>
      </c>
      <c r="E49" s="44" t="n">
        <v>894</v>
      </c>
      <c r="F49" s="21" t="str">
        <f aca="false" ca="false" dt2D="false" dtr="false" t="normal">CONCATENATE("Тарелка 304-0.5 D ", $A49)</f>
        <v>Тарелка 304-0.5 D 430</v>
      </c>
      <c r="G49" s="44" t="n">
        <v>1922</v>
      </c>
    </row>
    <row outlineLevel="0" r="50">
      <c r="A50" s="23" t="n">
        <v>440</v>
      </c>
      <c r="B50" s="24" t="str">
        <f aca="false" ca="false" dt2D="false" dtr="false" t="normal">CONCATENATE("Тарелка Оц-0.5 D", A50)</f>
        <v>Тарелка Оц-0.5 D440</v>
      </c>
      <c r="C50" s="45" t="n">
        <v>733</v>
      </c>
      <c r="D50" s="24" t="str">
        <f aca="false" ca="false" dt2D="false" dtr="false" t="normal">CONCATENATE("Тарелка Оц-0.7 D", A50)</f>
        <v>Тарелка Оц-0.7 D440</v>
      </c>
      <c r="E50" s="45" t="n">
        <v>918</v>
      </c>
      <c r="F50" s="24" t="str">
        <f aca="false" ca="false" dt2D="false" dtr="false" t="normal">CONCATENATE("Тарелка 304-0.5 D ", $A50)</f>
        <v>Тарелка 304-0.5 D 440</v>
      </c>
      <c r="G50" s="45" t="n">
        <v>1984</v>
      </c>
    </row>
    <row outlineLevel="0" r="51">
      <c r="A51" s="20" t="n">
        <v>450</v>
      </c>
      <c r="B51" s="21" t="str">
        <f aca="false" ca="false" dt2D="false" dtr="false" t="normal">CONCATENATE("Тарелка Оц-0.5 D", A51)</f>
        <v>Тарелка Оц-0.5 D450</v>
      </c>
      <c r="C51" s="44" t="n">
        <v>754</v>
      </c>
      <c r="D51" s="21" t="str">
        <f aca="false" ca="false" dt2D="false" dtr="false" t="normal">CONCATENATE("Тарелка Оц-0.7 D", A51)</f>
        <v>Тарелка Оц-0.7 D450</v>
      </c>
      <c r="E51" s="44" t="n">
        <v>942</v>
      </c>
      <c r="F51" s="21" t="str">
        <f aca="false" ca="false" dt2D="false" dtr="false" t="normal">CONCATENATE("Тарелка 304-0.5 D ", $A51)</f>
        <v>Тарелка 304-0.5 D 450</v>
      </c>
      <c r="G51" s="44" t="n">
        <v>2045</v>
      </c>
    </row>
    <row outlineLevel="0" r="52">
      <c r="A52" s="23" t="n">
        <v>460</v>
      </c>
      <c r="B52" s="24" t="str">
        <f aca="false" ca="false" dt2D="false" dtr="false" t="normal">CONCATENATE("Тарелка Оц-0.5 D", A52)</f>
        <v>Тарелка Оц-0.5 D460</v>
      </c>
      <c r="C52" s="45" t="n">
        <v>772</v>
      </c>
      <c r="D52" s="24" t="str">
        <f aca="false" ca="false" dt2D="false" dtr="false" t="normal">CONCATENATE("Тарелка Оц-0.7 D", A52)</f>
        <v>Тарелка Оц-0.7 D460</v>
      </c>
      <c r="E52" s="45" t="n">
        <v>966</v>
      </c>
      <c r="F52" s="24" t="str">
        <f aca="false" ca="false" dt2D="false" dtr="false" t="normal">CONCATENATE("Тарелка 304-0.5 D ", $A52)</f>
        <v>Тарелка 304-0.5 D 460</v>
      </c>
      <c r="G52" s="45" t="n">
        <v>2123</v>
      </c>
    </row>
    <row outlineLevel="0" r="53">
      <c r="A53" s="20" t="n">
        <v>470</v>
      </c>
      <c r="B53" s="21" t="str">
        <f aca="false" ca="false" dt2D="false" dtr="false" t="normal">CONCATENATE("Тарелка Оц-0.5 D", A53)</f>
        <v>Тарелка Оц-0.5 D470</v>
      </c>
      <c r="C53" s="44" t="n">
        <v>789</v>
      </c>
      <c r="D53" s="21" t="str">
        <f aca="false" ca="false" dt2D="false" dtr="false" t="normal">CONCATENATE("Тарелка Оц-0.7 D", A53)</f>
        <v>Тарелка Оц-0.7 D470</v>
      </c>
      <c r="E53" s="44" t="n">
        <v>990</v>
      </c>
      <c r="F53" s="21" t="str">
        <f aca="false" ca="false" dt2D="false" dtr="false" t="normal">CONCATENATE("Тарелка 304-0.5 D ", $A53)</f>
        <v>Тарелка 304-0.5 D 470</v>
      </c>
      <c r="G53" s="44" t="n">
        <v>2187</v>
      </c>
    </row>
    <row outlineLevel="0" r="54">
      <c r="A54" s="23" t="n">
        <v>480</v>
      </c>
      <c r="B54" s="24" t="str">
        <f aca="false" ca="false" dt2D="false" dtr="false" t="normal">CONCATENATE("Тарелка Оц-0.5 D", A54)</f>
        <v>Тарелка Оц-0.5 D480</v>
      </c>
      <c r="C54" s="45" t="n">
        <v>810</v>
      </c>
      <c r="D54" s="24" t="str">
        <f aca="false" ca="false" dt2D="false" dtr="false" t="normal">CONCATENATE("Тарелка Оц-0.7 D", A54)</f>
        <v>Тарелка Оц-0.7 D480</v>
      </c>
      <c r="E54" s="45" t="n">
        <v>1017</v>
      </c>
      <c r="F54" s="24" t="str">
        <f aca="false" ca="false" dt2D="false" dtr="false" t="normal">CONCATENATE("Тарелка 304-0.5 D ", $A54)</f>
        <v>Тарелка 304-0.5 D 480</v>
      </c>
      <c r="G54" s="45" t="n">
        <v>2253</v>
      </c>
    </row>
    <row outlineLevel="0" r="55">
      <c r="A55" s="20" t="n">
        <v>490</v>
      </c>
      <c r="B55" s="21" t="str">
        <f aca="false" ca="false" dt2D="false" dtr="false" t="normal">CONCATENATE("Тарелка Оц-0.5 D", A55)</f>
        <v>Тарелка Оц-0.5 D490</v>
      </c>
      <c r="C55" s="44" t="n">
        <v>827</v>
      </c>
      <c r="D55" s="21" t="str">
        <f aca="false" ca="false" dt2D="false" dtr="false" t="normal">CONCATENATE("Тарелка Оц-0.7 D", A55)</f>
        <v>Тарелка Оц-0.7 D490</v>
      </c>
      <c r="E55" s="44" t="n">
        <v>1041</v>
      </c>
      <c r="F55" s="21" t="str">
        <f aca="false" ca="false" dt2D="false" dtr="false" t="normal">CONCATENATE("Тарелка 304-0.5 D ", $A55)</f>
        <v>Тарелка 304-0.5 D 490</v>
      </c>
      <c r="G55" s="44" t="n">
        <v>2316</v>
      </c>
    </row>
    <row outlineLevel="0" r="56">
      <c r="A56" s="23" t="n">
        <v>500</v>
      </c>
      <c r="B56" s="24" t="str">
        <f aca="false" ca="false" dt2D="false" dtr="false" t="normal">CONCATENATE("Тарелка Оц-0.5 D", A56)</f>
        <v>Тарелка Оц-0.5 D500</v>
      </c>
      <c r="C56" s="45" t="n">
        <v>848</v>
      </c>
      <c r="D56" s="24" t="str">
        <f aca="false" ca="false" dt2D="false" dtr="false" t="normal">CONCATENATE("Тарелка Оц-0.7 D", A56)</f>
        <v>Тарелка Оц-0.7 D500</v>
      </c>
      <c r="E56" s="45" t="n">
        <v>1066</v>
      </c>
      <c r="F56" s="24" t="str">
        <f aca="false" ca="false" dt2D="false" dtr="false" t="normal">CONCATENATE("Тарелка 304-0.5 D ", $A56)</f>
        <v>Тарелка 304-0.5 D 500</v>
      </c>
      <c r="G56" s="45" t="n">
        <v>2385</v>
      </c>
    </row>
    <row outlineLevel="0" r="57">
      <c r="A57" s="20" t="n">
        <v>510</v>
      </c>
      <c r="B57" s="21" t="str">
        <f aca="false" ca="false" dt2D="false" dtr="false" t="normal">CONCATENATE("Тарелка Оц-0.5 D", A57)</f>
        <v>Тарелка Оц-0.5 D510</v>
      </c>
      <c r="C57" s="44" t="n">
        <v>869</v>
      </c>
      <c r="D57" s="21" t="str">
        <f aca="false" ca="false" dt2D="false" dtr="false" t="normal">CONCATENATE("Тарелка Оц-0.7 D", A57)</f>
        <v>Тарелка Оц-0.7 D510</v>
      </c>
      <c r="E57" s="44" t="n">
        <v>1093</v>
      </c>
      <c r="F57" s="21" t="str">
        <f aca="false" ca="false" dt2D="false" dtr="false" t="normal">CONCATENATE("Тарелка 304-0.5 D ", $A57)</f>
        <v>Тарелка 304-0.5 D 510</v>
      </c>
      <c r="G57" s="44" t="n">
        <v>2466</v>
      </c>
    </row>
    <row outlineLevel="0" r="58">
      <c r="A58" s="23" t="n">
        <v>520</v>
      </c>
      <c r="B58" s="24" t="str">
        <f aca="false" ca="false" dt2D="false" dtr="false" t="normal">CONCATENATE("Тарелка Оц-0.5 D", A58)</f>
        <v>Тарелка Оц-0.5 D520</v>
      </c>
      <c r="C58" s="45" t="n">
        <v>888</v>
      </c>
      <c r="D58" s="24" t="str">
        <f aca="false" ca="false" dt2D="false" dtr="false" t="normal">CONCATENATE("Тарелка Оц-0.7 D", A58)</f>
        <v>Тарелка Оц-0.7 D520</v>
      </c>
      <c r="E58" s="45" t="n">
        <v>1119</v>
      </c>
      <c r="F58" s="24" t="str">
        <f aca="false" ca="false" dt2D="false" dtr="false" t="normal">CONCATENATE("Тарелка 304-0.5 D ", $A58)</f>
        <v>Тарелка 304-0.5 D 520</v>
      </c>
      <c r="G58" s="45" t="n">
        <v>2536</v>
      </c>
    </row>
    <row outlineLevel="0" r="59">
      <c r="A59" s="20" t="n">
        <v>530</v>
      </c>
      <c r="B59" s="21" t="str">
        <f aca="false" ca="false" dt2D="false" dtr="false" t="normal">CONCATENATE("Тарелка Оц-0.5 D", A59)</f>
        <v>Тарелка Оц-0.5 D530</v>
      </c>
      <c r="C59" s="44" t="n">
        <v>909</v>
      </c>
      <c r="D59" s="21" t="str">
        <f aca="false" ca="false" dt2D="false" dtr="false" t="normal">CONCATENATE("Тарелка Оц-0.7 D", A59)</f>
        <v>Тарелка Оц-0.7 D530</v>
      </c>
      <c r="E59" s="44" t="n">
        <v>1147</v>
      </c>
      <c r="F59" s="21" t="str">
        <f aca="false" ca="false" dt2D="false" dtr="false" t="normal">CONCATENATE("Тарелка 304-0.5 D ", $A59)</f>
        <v>Тарелка 304-0.5 D 530</v>
      </c>
      <c r="G59" s="44" t="n">
        <v>2604</v>
      </c>
    </row>
    <row outlineLevel="0" r="60">
      <c r="A60" s="23" t="n">
        <v>540</v>
      </c>
      <c r="B60" s="24" t="str">
        <f aca="false" ca="false" dt2D="false" dtr="false" t="normal">CONCATENATE("Тарелка Оц-0.5 D", A60)</f>
        <v>Тарелка Оц-0.5 D540</v>
      </c>
      <c r="C60" s="45" t="n">
        <v>929</v>
      </c>
      <c r="D60" s="24" t="str">
        <f aca="false" ca="false" dt2D="false" dtr="false" t="normal">CONCATENATE("Тарелка Оц-0.7 D", A60)</f>
        <v>Тарелка Оц-0.7 D540</v>
      </c>
      <c r="E60" s="45" t="n">
        <v>1175</v>
      </c>
      <c r="F60" s="24" t="str">
        <f aca="false" ca="false" dt2D="false" dtr="false" t="normal">CONCATENATE("Тарелка 304-0.5 D ", $A60)</f>
        <v>Тарелка 304-0.5 D 540</v>
      </c>
      <c r="G60" s="45" t="n">
        <v>2675</v>
      </c>
    </row>
    <row outlineLevel="0" r="61">
      <c r="A61" s="20" t="n">
        <v>550</v>
      </c>
      <c r="B61" s="21" t="str">
        <f aca="false" ca="false" dt2D="false" dtr="false" t="normal">CONCATENATE("Тарелка Оц-0.5 D", A61)</f>
        <v>Тарелка Оц-0.5 D550</v>
      </c>
      <c r="C61" s="44" t="n">
        <v>949</v>
      </c>
      <c r="D61" s="21" t="str">
        <f aca="false" ca="false" dt2D="false" dtr="false" t="normal">CONCATENATE("Тарелка Оц-0.7 D", A61)</f>
        <v>Тарелка Оц-0.7 D550</v>
      </c>
      <c r="E61" s="44" t="n">
        <v>1201</v>
      </c>
      <c r="F61" s="21" t="str">
        <f aca="false" ca="false" dt2D="false" dtr="false" t="normal">CONCATENATE("Тарелка 304-0.5 D ", $A61)</f>
        <v>Тарелка 304-0.5 D 550</v>
      </c>
      <c r="G61" s="44" t="n">
        <v>2749</v>
      </c>
    </row>
    <row outlineLevel="0" r="62">
      <c r="A62" s="23" t="n">
        <v>560</v>
      </c>
      <c r="B62" s="24" t="str">
        <f aca="false" ca="false" dt2D="false" dtr="false" t="normal">CONCATENATE("Тарелка Оц-0.5 D", A62)</f>
        <v>Тарелка Оц-0.5 D560</v>
      </c>
      <c r="C62" s="45" t="n">
        <v>972</v>
      </c>
      <c r="D62" s="24" t="str">
        <f aca="false" ca="false" dt2D="false" dtr="false" t="normal">CONCATENATE("Тарелка Оц-0.7 D", A62)</f>
        <v>Тарелка Оц-0.7 D560</v>
      </c>
      <c r="E62" s="45" t="n">
        <v>1227</v>
      </c>
      <c r="F62" s="24" t="str">
        <f aca="false" ca="false" dt2D="false" dtr="false" t="normal">CONCATENATE("Тарелка 304-0.5 D ", $A62)</f>
        <v>Тарелка 304-0.5 D 560</v>
      </c>
      <c r="G62" s="45" t="n">
        <v>2834</v>
      </c>
    </row>
    <row outlineLevel="0" r="63">
      <c r="A63" s="20" t="n">
        <v>570</v>
      </c>
      <c r="B63" s="21" t="str">
        <f aca="false" ca="false" dt2D="false" dtr="false" t="normal">CONCATENATE("Тарелка Оц-0.5 D", A63)</f>
        <v>Тарелка Оц-0.5 D570</v>
      </c>
      <c r="C63" s="44" t="n">
        <v>995</v>
      </c>
      <c r="D63" s="21" t="str">
        <f aca="false" ca="false" dt2D="false" dtr="false" t="normal">CONCATENATE("Тарелка Оц-0.7 D", A63)</f>
        <v>Тарелка Оц-0.7 D570</v>
      </c>
      <c r="E63" s="44" t="n">
        <v>1256</v>
      </c>
      <c r="F63" s="21" t="str">
        <f aca="false" ca="false" dt2D="false" dtr="false" t="normal">CONCATENATE("Тарелка 304-0.5 D ", $A63)</f>
        <v>Тарелка 304-0.5 D 570</v>
      </c>
      <c r="G63" s="44" t="n">
        <v>2910</v>
      </c>
    </row>
    <row outlineLevel="0" r="64">
      <c r="A64" s="23" t="n">
        <v>580</v>
      </c>
      <c r="B64" s="24" t="str">
        <f aca="false" ca="false" dt2D="false" dtr="false" t="normal">CONCATENATE("Тарелка Оц-0.5 D", A64)</f>
        <v>Тарелка Оц-0.5 D580</v>
      </c>
      <c r="C64" s="45" t="n">
        <v>1015</v>
      </c>
      <c r="D64" s="24" t="str">
        <f aca="false" ca="false" dt2D="false" dtr="false" t="normal">CONCATENATE("Тарелка Оц-0.7 D", A64)</f>
        <v>Тарелка Оц-0.7 D580</v>
      </c>
      <c r="E64" s="45" t="n">
        <v>1285</v>
      </c>
      <c r="F64" s="24" t="str">
        <f aca="false" ca="false" dt2D="false" dtr="false" t="normal">CONCATENATE("Тарелка 304-0.5 D ", $A64)</f>
        <v>Тарелка 304-0.5 D 580</v>
      </c>
      <c r="G64" s="45" t="n">
        <v>2982</v>
      </c>
    </row>
    <row outlineLevel="0" r="65">
      <c r="A65" s="20" t="n">
        <v>590</v>
      </c>
      <c r="B65" s="21" t="str">
        <f aca="false" ca="false" dt2D="false" dtr="false" t="normal">CONCATENATE("Тарелка Оц-0.5 D", A65)</f>
        <v>Тарелка Оц-0.5 D590</v>
      </c>
      <c r="C65" s="44" t="n">
        <v>1037</v>
      </c>
      <c r="D65" s="21" t="str">
        <f aca="false" ca="false" dt2D="false" dtr="false" t="normal">CONCATENATE("Тарелка Оц-0.7 D", A65)</f>
        <v>Тарелка Оц-0.7 D590</v>
      </c>
      <c r="E65" s="44" t="n">
        <v>1315</v>
      </c>
      <c r="F65" s="21" t="str">
        <f aca="false" ca="false" dt2D="false" dtr="false" t="normal">CONCATENATE("Тарелка 304-0.5 D ", $A65)</f>
        <v>Тарелка 304-0.5 D 590</v>
      </c>
      <c r="G65" s="44" t="n">
        <v>3058</v>
      </c>
    </row>
    <row outlineLevel="0" r="66">
      <c r="A66" s="23" t="n">
        <v>600</v>
      </c>
      <c r="B66" s="24" t="str">
        <f aca="false" ca="false" dt2D="false" dtr="false" t="normal">CONCATENATE("Тарелка Оц-0.5 D", A66)</f>
        <v>Тарелка Оц-0.5 D600</v>
      </c>
      <c r="C66" s="45" t="n">
        <v>1060</v>
      </c>
      <c r="D66" s="24" t="str">
        <f aca="false" ca="false" dt2D="false" dtr="false" t="normal">CONCATENATE("Тарелка Оц-0.7 D", A66)</f>
        <v>Тарелка Оц-0.7 D600</v>
      </c>
      <c r="E66" s="45" t="n">
        <v>1344</v>
      </c>
      <c r="F66" s="24" t="str">
        <f aca="false" ca="false" dt2D="false" dtr="false" t="normal">CONCATENATE("Тарелка 304-0.5 D ", $A66)</f>
        <v>Тарелка 304-0.5 D 600</v>
      </c>
      <c r="G66" s="45" t="n">
        <v>3071</v>
      </c>
    </row>
    <row outlineLevel="0" r="67">
      <c r="A67" s="20" t="n">
        <v>610</v>
      </c>
      <c r="B67" s="21" t="str">
        <f aca="false" ca="false" dt2D="false" dtr="false" t="normal">CONCATENATE("Тарелка Оц-0.5 D", A67)</f>
        <v>Тарелка Оц-0.5 D610</v>
      </c>
      <c r="C67" s="44" t="n">
        <v>1080</v>
      </c>
      <c r="D67" s="21" t="str">
        <f aca="false" ca="false" dt2D="false" dtr="false" t="normal">CONCATENATE("Тарелка Оц-0.7 D", A67)</f>
        <v>Тарелка Оц-0.7 D610</v>
      </c>
      <c r="E67" s="44" t="n">
        <v>1372</v>
      </c>
      <c r="F67" s="21" t="str">
        <f aca="false" ca="false" dt2D="false" dtr="false" t="normal">CONCATENATE("Тарелка 304-0.5 D ", $A67)</f>
        <v>Тарелка 304-0.5 D 610</v>
      </c>
      <c r="G67" s="44" t="n">
        <v>3090</v>
      </c>
    </row>
    <row outlineLevel="0" r="68">
      <c r="A68" s="23" t="n">
        <v>620</v>
      </c>
      <c r="B68" s="24" t="str">
        <f aca="false" ca="false" dt2D="false" dtr="false" t="normal">CONCATENATE("Тарелка Оц-0.5 D", A68)</f>
        <v>Тарелка Оц-0.5 D620</v>
      </c>
      <c r="C68" s="45" t="n">
        <v>1106</v>
      </c>
      <c r="D68" s="24" t="str">
        <f aca="false" ca="false" dt2D="false" dtr="false" t="normal">CONCATENATE("Тарелка Оц-0.7 D", A68)</f>
        <v>Тарелка Оц-0.7 D620</v>
      </c>
      <c r="E68" s="45" t="n">
        <v>1403</v>
      </c>
      <c r="F68" s="24" t="str">
        <f aca="false" ca="false" dt2D="false" dtr="false" t="normal">CONCATENATE("Тарелка 304-0.5 D ", $A68)</f>
        <v>Тарелка 304-0.5 D 620</v>
      </c>
      <c r="G68" s="45" t="n">
        <v>3122</v>
      </c>
    </row>
    <row outlineLevel="0" r="69">
      <c r="A69" s="20" t="n">
        <v>630</v>
      </c>
      <c r="B69" s="21" t="str">
        <f aca="false" ca="false" dt2D="false" dtr="false" t="normal">CONCATENATE("Тарелка Оц-0.5 D", A69)</f>
        <v>Тарелка Оц-0.5 D630</v>
      </c>
      <c r="C69" s="44" t="n">
        <v>1127</v>
      </c>
      <c r="D69" s="21" t="str">
        <f aca="false" ca="false" dt2D="false" dtr="false" t="normal">CONCATENATE("Тарелка Оц-0.7 D", A69)</f>
        <v>Тарелка Оц-0.7 D630</v>
      </c>
      <c r="E69" s="44" t="n">
        <v>1434</v>
      </c>
      <c r="F69" s="21" t="str">
        <f aca="false" ca="false" dt2D="false" dtr="false" t="normal">CONCATENATE("Тарелка 304-0.5 D ", $A69)</f>
        <v>Тарелка 304-0.5 D 630</v>
      </c>
      <c r="G69" s="44" t="n">
        <v>3195</v>
      </c>
    </row>
    <row outlineLevel="0" r="70">
      <c r="A70" s="23" t="n">
        <v>640</v>
      </c>
      <c r="B70" s="24" t="str">
        <f aca="false" ca="false" dt2D="false" dtr="false" t="normal">CONCATENATE("Тарелка Оц-0.5 D", A70)</f>
        <v>Тарелка Оц-0.5 D640</v>
      </c>
      <c r="C70" s="45" t="n">
        <v>1152</v>
      </c>
      <c r="D70" s="24" t="str">
        <f aca="false" ca="false" dt2D="false" dtr="false" t="normal">CONCATENATE("Тарелка Оц-0.7 D", A70)</f>
        <v>Тарелка Оц-0.7 D640</v>
      </c>
      <c r="E70" s="45" t="n">
        <v>1463</v>
      </c>
      <c r="F70" s="24" t="str">
        <f aca="false" ca="false" dt2D="false" dtr="false" t="normal">CONCATENATE("Тарелка 304-0.5 D ", $A70)</f>
        <v>Тарелка 304-0.5 D 640</v>
      </c>
      <c r="G70" s="45" t="n">
        <v>3270</v>
      </c>
    </row>
    <row outlineLevel="0" r="71">
      <c r="A71" s="20" t="n">
        <v>650</v>
      </c>
      <c r="B71" s="21" t="str">
        <f aca="false" ca="false" dt2D="false" dtr="false" t="normal">CONCATENATE("Тарелка Оц-0.5 D", A71)</f>
        <v>Тарелка Оц-0.5 D650</v>
      </c>
      <c r="C71" s="44" t="n">
        <v>1175</v>
      </c>
      <c r="D71" s="21" t="str">
        <f aca="false" ca="false" dt2D="false" dtr="false" t="normal">CONCATENATE("Тарелка Оц-0.7 D", A71)</f>
        <v>Тарелка Оц-0.7 D650</v>
      </c>
      <c r="E71" s="44" t="n">
        <v>1495</v>
      </c>
      <c r="F71" s="21" t="str">
        <f aca="false" ca="false" dt2D="false" dtr="false" t="normal">CONCATENATE("Тарелка 304-0.5 D ", $A71)</f>
        <v>Тарелка 304-0.5 D 650</v>
      </c>
      <c r="G71" s="44" t="n">
        <v>3346</v>
      </c>
    </row>
    <row outlineLevel="0" r="72">
      <c r="A72" s="23" t="n">
        <v>660</v>
      </c>
      <c r="B72" s="24" t="str">
        <f aca="false" ca="false" dt2D="false" dtr="false" t="normal">CONCATENATE("Тарелка Оц-0.5 D", A72)</f>
        <v>Тарелка Оц-0.5 D660</v>
      </c>
      <c r="C72" s="45" t="n">
        <v>1199</v>
      </c>
      <c r="D72" s="24" t="str">
        <f aca="false" ca="false" dt2D="false" dtr="false" t="normal">CONCATENATE("Тарелка Оц-0.7 D", A72)</f>
        <v>Тарелка Оц-0.7 D660</v>
      </c>
      <c r="E72" s="45" t="n">
        <v>1526</v>
      </c>
      <c r="F72" s="24" t="str">
        <f aca="false" ca="false" dt2D="false" dtr="false" t="normal">CONCATENATE("Тарелка 304-0.5 D ", $A72)</f>
        <v>Тарелка 304-0.5 D 660</v>
      </c>
      <c r="G72" s="45" t="n">
        <v>3434</v>
      </c>
    </row>
    <row outlineLevel="0" r="73">
      <c r="A73" s="20" t="n">
        <v>670</v>
      </c>
      <c r="B73" s="21" t="str">
        <f aca="false" ca="false" dt2D="false" dtr="false" t="normal">CONCATENATE("Тарелка Оц-0.5 D", A73)</f>
        <v>Тарелка Оц-0.5 D670</v>
      </c>
      <c r="C73" s="44" t="n">
        <v>1223</v>
      </c>
      <c r="D73" s="21" t="str">
        <f aca="false" ca="false" dt2D="false" dtr="false" t="normal">CONCATENATE("Тарелка Оц-0.7 D", A73)</f>
        <v>Тарелка Оц-0.7 D670</v>
      </c>
      <c r="E73" s="44" t="n">
        <v>1556</v>
      </c>
      <c r="F73" s="21" t="str">
        <f aca="false" ca="false" dt2D="false" dtr="false" t="normal">CONCATENATE("Тарелка 304-0.5 D ", $A73)</f>
        <v>Тарелка 304-0.5 D 670</v>
      </c>
      <c r="G73" s="44" t="n">
        <v>3512</v>
      </c>
    </row>
    <row outlineLevel="0" r="74">
      <c r="A74" s="23" t="n">
        <v>680</v>
      </c>
      <c r="B74" s="24" t="str">
        <f aca="false" ca="false" dt2D="false" dtr="false" t="normal">CONCATENATE("Тарелка Оц-0.5 D", A74)</f>
        <v>Тарелка Оц-0.5 D680</v>
      </c>
      <c r="C74" s="45" t="n">
        <v>1248</v>
      </c>
      <c r="D74" s="24" t="str">
        <f aca="false" ca="false" dt2D="false" dtr="false" t="normal">CONCATENATE("Тарелка Оц-0.7 D", A74)</f>
        <v>Тарелка Оц-0.7 D680</v>
      </c>
      <c r="E74" s="45" t="n">
        <v>1590</v>
      </c>
      <c r="F74" s="24" t="str">
        <f aca="false" ca="false" dt2D="false" dtr="false" t="normal">CONCATENATE("Тарелка 304-0.5 D ", $A74)</f>
        <v>Тарелка 304-0.5 D 680</v>
      </c>
      <c r="G74" s="45" t="n">
        <v>3590</v>
      </c>
    </row>
    <row outlineLevel="0" r="75">
      <c r="A75" s="20" t="n">
        <v>690</v>
      </c>
      <c r="B75" s="21" t="str">
        <f aca="false" ca="false" dt2D="false" dtr="false" t="normal">CONCATENATE("Тарелка Оц-0.5 D", A75)</f>
        <v>Тарелка Оц-0.5 D690</v>
      </c>
      <c r="C75" s="44" t="n">
        <v>1272</v>
      </c>
      <c r="D75" s="21" t="str">
        <f aca="false" ca="false" dt2D="false" dtr="false" t="normal">CONCATENATE("Тарелка Оц-0.7 D", A75)</f>
        <v>Тарелка Оц-0.7 D690</v>
      </c>
      <c r="E75" s="44" t="n">
        <v>1622</v>
      </c>
      <c r="F75" s="21" t="str">
        <f aca="false" ca="false" dt2D="false" dtr="false" t="normal">CONCATENATE("Тарелка 304-0.5 D ", $A75)</f>
        <v>Тарелка 304-0.5 D 690</v>
      </c>
      <c r="G75" s="44" t="n">
        <v>3667</v>
      </c>
    </row>
    <row outlineLevel="0" r="76">
      <c r="A76" s="23" t="n">
        <v>700</v>
      </c>
      <c r="B76" s="24" t="str">
        <f aca="false" ca="false" dt2D="false" dtr="false" t="normal">CONCATENATE("Тарелка Оц-0.5 D", A76)</f>
        <v>Тарелка Оц-0.5 D700</v>
      </c>
      <c r="C76" s="45" t="n">
        <v>1297</v>
      </c>
      <c r="D76" s="24" t="str">
        <f aca="false" ca="false" dt2D="false" dtr="false" t="normal">CONCATENATE("Тарелка Оц-0.7 D", A76)</f>
        <v>Тарелка Оц-0.7 D700</v>
      </c>
      <c r="E76" s="45" t="n">
        <v>1656</v>
      </c>
      <c r="F76" s="24" t="str">
        <f aca="false" ca="false" dt2D="false" dtr="false" t="normal">CONCATENATE("Тарелка 304-0.5 D ", $A76)</f>
        <v>Тарелка 304-0.5 D 700</v>
      </c>
      <c r="G76" s="45" t="n">
        <v>3748</v>
      </c>
    </row>
    <row outlineLevel="0" r="77">
      <c r="A77" s="20" t="n">
        <v>710</v>
      </c>
      <c r="B77" s="21" t="str">
        <f aca="false" ca="false" dt2D="false" dtr="false" t="normal">CONCATENATE("Тарелка Оц-0.5 D", A77)</f>
        <v>Тарелка Оц-0.5 D710</v>
      </c>
      <c r="C77" s="44" t="n">
        <v>1323</v>
      </c>
      <c r="D77" s="21" t="str">
        <f aca="false" ca="false" dt2D="false" dtr="false" t="normal">CONCATENATE("Тарелка Оц-0.7 D", A77)</f>
        <v>Тарелка Оц-0.7 D710</v>
      </c>
      <c r="E77" s="44" t="n">
        <v>1688</v>
      </c>
      <c r="F77" s="21" t="str">
        <f aca="false" ca="false" dt2D="false" dtr="false" t="normal">CONCATENATE("Тарелка 304-0.5 D ", $A77)</f>
        <v>Тарелка 304-0.5 D 710</v>
      </c>
      <c r="G77" s="44" t="n">
        <v>3840</v>
      </c>
    </row>
    <row outlineLevel="0" r="78">
      <c r="A78" s="23" t="n">
        <v>720</v>
      </c>
      <c r="B78" s="24" t="str">
        <f aca="false" ca="false" dt2D="false" dtr="false" t="normal">CONCATENATE("Тарелка Оц-0.5 D", A78)</f>
        <v>Тарелка Оц-0.5 D720</v>
      </c>
      <c r="C78" s="45" t="n">
        <v>1349</v>
      </c>
      <c r="D78" s="24" t="str">
        <f aca="false" ca="false" dt2D="false" dtr="false" t="normal">CONCATENATE("Тарелка Оц-0.7 D", A78)</f>
        <v>Тарелка Оц-0.7 D720</v>
      </c>
      <c r="E78" s="45" t="n">
        <v>1724</v>
      </c>
      <c r="F78" s="24" t="str">
        <f aca="false" ca="false" dt2D="false" dtr="false" t="normal">CONCATENATE("Тарелка 304-0.5 D ", $A78)</f>
        <v>Тарелка 304-0.5 D 720</v>
      </c>
      <c r="G78" s="45" t="n">
        <v>3921</v>
      </c>
    </row>
    <row outlineLevel="0" r="79">
      <c r="A79" s="20" t="n">
        <v>730</v>
      </c>
      <c r="B79" s="21" t="str">
        <f aca="false" ca="false" dt2D="false" dtr="false" t="normal">CONCATENATE("Тарелка Оц-0.5 D", A79)</f>
        <v>Тарелка Оц-0.5 D730</v>
      </c>
      <c r="C79" s="44" t="n">
        <v>1374</v>
      </c>
      <c r="D79" s="21" t="str">
        <f aca="false" ca="false" dt2D="false" dtr="false" t="normal">CONCATENATE("Тарелка Оц-0.7 D", A79)</f>
        <v>Тарелка Оц-0.7 D730</v>
      </c>
      <c r="E79" s="44" t="n">
        <v>1756</v>
      </c>
      <c r="F79" s="21" t="str">
        <f aca="false" ca="false" dt2D="false" dtr="false" t="normal">CONCATENATE("Тарелка 304-0.5 D ", $A79)</f>
        <v>Тарелка 304-0.5 D 730</v>
      </c>
      <c r="G79" s="44" t="n">
        <v>4003</v>
      </c>
    </row>
    <row outlineLevel="0" r="80">
      <c r="A80" s="23" t="n">
        <v>740</v>
      </c>
      <c r="B80" s="24" t="str">
        <f aca="false" ca="false" dt2D="false" dtr="false" t="normal">CONCATENATE("Тарелка Оц-0.5 D", A80)</f>
        <v>Тарелка Оц-0.5 D740</v>
      </c>
      <c r="C80" s="45" t="n">
        <v>1400</v>
      </c>
      <c r="D80" s="24" t="str">
        <f aca="false" ca="false" dt2D="false" dtr="false" t="normal">CONCATENATE("Тарелка Оц-0.7 D", A80)</f>
        <v>Тарелка Оц-0.7 D740</v>
      </c>
      <c r="E80" s="45" t="n">
        <v>1791</v>
      </c>
      <c r="F80" s="24" t="str">
        <f aca="false" ca="false" dt2D="false" dtr="false" t="normal">CONCATENATE("Тарелка 304-0.5 D ", $A80)</f>
        <v>Тарелка 304-0.5 D 740</v>
      </c>
      <c r="G80" s="45" t="n">
        <v>4086</v>
      </c>
    </row>
    <row outlineLevel="0" r="81">
      <c r="A81" s="20" t="n">
        <v>750</v>
      </c>
      <c r="B81" s="21" t="str">
        <f aca="false" ca="false" dt2D="false" dtr="false" t="normal">CONCATENATE("Тарелка Оц-0.5 D", A81)</f>
        <v>Тарелка Оц-0.5 D750</v>
      </c>
      <c r="C81" s="44" t="n">
        <v>1425</v>
      </c>
      <c r="D81" s="21" t="str">
        <f aca="false" ca="false" dt2D="false" dtr="false" t="normal">CONCATENATE("Тарелка Оц-0.7 D", A81)</f>
        <v>Тарелка Оц-0.7 D750</v>
      </c>
      <c r="E81" s="44" t="n">
        <v>1826</v>
      </c>
      <c r="F81" s="21" t="str">
        <f aca="false" ca="false" dt2D="false" dtr="false" t="normal">CONCATENATE("Тарелка 304-0.5 D ", $A81)</f>
        <v>Тарелка 304-0.5 D 750</v>
      </c>
      <c r="G81" s="44" t="n">
        <v>4168</v>
      </c>
    </row>
    <row outlineLevel="0" r="82">
      <c r="A82" s="23" t="n">
        <v>760</v>
      </c>
      <c r="B82" s="24" t="str">
        <f aca="false" ca="false" dt2D="false" dtr="false" t="normal">CONCATENATE("Тарелка Оц-0.5 D", A82)</f>
        <v>Тарелка Оц-0.5 D760</v>
      </c>
      <c r="C82" s="45" t="n">
        <v>1452</v>
      </c>
      <c r="D82" s="24" t="str">
        <f aca="false" ca="false" dt2D="false" dtr="false" t="normal">CONCATENATE("Тарелка Оц-0.7 D", A82)</f>
        <v>Тарелка Оц-0.7 D760</v>
      </c>
      <c r="E82" s="45" t="n">
        <v>1862</v>
      </c>
      <c r="F82" s="24" t="str">
        <f aca="false" ca="false" dt2D="false" dtr="false" t="normal">CONCATENATE("Тарелка 304-0.5 D ", $A82)</f>
        <v>Тарелка 304-0.5 D 760</v>
      </c>
      <c r="G82" s="45" t="n">
        <v>4266</v>
      </c>
    </row>
    <row outlineLevel="0" r="83">
      <c r="A83" s="20" t="n">
        <v>770</v>
      </c>
      <c r="B83" s="21" t="str">
        <f aca="false" ca="false" dt2D="false" dtr="false" t="normal">CONCATENATE("Тарелка Оц-0.5 D", A83)</f>
        <v>Тарелка Оц-0.5 D770</v>
      </c>
      <c r="C83" s="44" t="n">
        <v>1478</v>
      </c>
      <c r="D83" s="21" t="str">
        <f aca="false" ca="false" dt2D="false" dtr="false" t="normal">CONCATENATE("Тарелка Оц-0.7 D", A83)</f>
        <v>Тарелка Оц-0.7 D770</v>
      </c>
      <c r="E83" s="44" t="n">
        <v>1897</v>
      </c>
      <c r="F83" s="21" t="str">
        <f aca="false" ca="false" dt2D="false" dtr="false" t="normal">CONCATENATE("Тарелка 304-0.5 D ", $A83)</f>
        <v>Тарелка 304-0.5 D 770</v>
      </c>
      <c r="G83" s="44" t="n">
        <v>4347</v>
      </c>
    </row>
    <row outlineLevel="0" r="84">
      <c r="A84" s="23" t="n">
        <v>780</v>
      </c>
      <c r="B84" s="24" t="str">
        <f aca="false" ca="false" dt2D="false" dtr="false" t="normal">CONCATENATE("Тарелка Оц-0.5 D", A84)</f>
        <v>Тарелка Оц-0.5 D780</v>
      </c>
      <c r="C84" s="45" t="n">
        <v>1506</v>
      </c>
      <c r="D84" s="24" t="str">
        <f aca="false" ca="false" dt2D="false" dtr="false" t="normal">CONCATENATE("Тарелка Оц-0.7 D", A84)</f>
        <v>Тарелка Оц-0.7 D780</v>
      </c>
      <c r="E84" s="45" t="n">
        <v>1932</v>
      </c>
      <c r="F84" s="24" t="str">
        <f aca="false" ca="false" dt2D="false" dtr="false" t="normal">CONCATENATE("Тарелка 304-0.5 D ", $A84)</f>
        <v>Тарелка 304-0.5 D 780</v>
      </c>
      <c r="G84" s="45" t="n">
        <v>4433</v>
      </c>
    </row>
    <row outlineLevel="0" r="85">
      <c r="A85" s="20" t="n">
        <v>790</v>
      </c>
      <c r="B85" s="21" t="str">
        <f aca="false" ca="false" dt2D="false" dtr="false" t="normal">CONCATENATE("Тарелка Оц-0.5 D", A85)</f>
        <v>Тарелка Оц-0.5 D790</v>
      </c>
      <c r="C85" s="44" t="n">
        <v>1533</v>
      </c>
      <c r="D85" s="21" t="str">
        <f aca="false" ca="false" dt2D="false" dtr="false" t="normal">CONCATENATE("Тарелка Оц-0.7 D", A85)</f>
        <v>Тарелка Оц-0.7 D790</v>
      </c>
      <c r="E85" s="44" t="n">
        <v>1968</v>
      </c>
      <c r="F85" s="21" t="str">
        <f aca="false" ca="false" dt2D="false" dtr="false" t="normal">CONCATENATE("Тарелка 304-0.5 D ", $A85)</f>
        <v>Тарелка 304-0.5 D 790</v>
      </c>
      <c r="G85" s="44" t="n">
        <v>4521</v>
      </c>
    </row>
    <row outlineLevel="0" r="86">
      <c r="A86" s="23" t="n">
        <v>800</v>
      </c>
      <c r="B86" s="24" t="str">
        <f aca="false" ca="false" dt2D="false" dtr="false" t="normal">CONCATENATE("Тарелка Оц-0.5 D", A86)</f>
        <v>Тарелка Оц-0.5 D800</v>
      </c>
      <c r="C86" s="45" t="n">
        <v>1561</v>
      </c>
      <c r="D86" s="24" t="str">
        <f aca="false" ca="false" dt2D="false" dtr="false" t="normal">CONCATENATE("Тарелка Оц-0.7 D", A86)</f>
        <v>Тарелка Оц-0.7 D800</v>
      </c>
      <c r="E86" s="45" t="n">
        <v>2005</v>
      </c>
      <c r="F86" s="24" t="str">
        <f aca="false" ca="false" dt2D="false" dtr="false" t="normal">CONCATENATE("Тарелка 304-0.5 D ", $A86)</f>
        <v>Тарелка 304-0.5 D 800</v>
      </c>
      <c r="G86" s="45" t="n">
        <v>4608</v>
      </c>
    </row>
    <row outlineLevel="0" r="87">
      <c r="A87" s="20" t="n">
        <v>810</v>
      </c>
      <c r="B87" s="21" t="str">
        <f aca="false" ca="false" dt2D="false" dtr="false" t="normal">CONCATENATE("Тарелка Оц-0.5 D", A87)</f>
        <v>Тарелка Оц-0.5 D810</v>
      </c>
      <c r="C87" s="44" t="n">
        <v>1590</v>
      </c>
      <c r="D87" s="21" t="str">
        <f aca="false" ca="false" dt2D="false" dtr="false" t="normal">CONCATENATE("Тарелка Оц-0.7 D", A87)</f>
        <v>Тарелка Оц-0.7 D810</v>
      </c>
      <c r="E87" s="44" t="n">
        <v>2037</v>
      </c>
      <c r="F87" s="21" t="str">
        <f aca="false" ca="false" dt2D="false" dtr="false" t="normal">CONCATENATE("Тарелка 304-0.5 D ", $A87)</f>
        <v>Тарелка 304-0.5 D 810</v>
      </c>
      <c r="G87" s="44" t="n">
        <v>4707</v>
      </c>
    </row>
    <row outlineLevel="0" r="88">
      <c r="A88" s="23" t="n">
        <v>820</v>
      </c>
      <c r="B88" s="24" t="str">
        <f aca="false" ca="false" dt2D="false" dtr="false" t="normal">CONCATENATE("Тарелка Оц-0.5 D", A88)</f>
        <v>Тарелка Оц-0.5 D820</v>
      </c>
      <c r="C88" s="45" t="n">
        <v>1617</v>
      </c>
      <c r="D88" s="24" t="str">
        <f aca="false" ca="false" dt2D="false" dtr="false" t="normal">CONCATENATE("Тарелка Оц-0.7 D", A88)</f>
        <v>Тарелка Оц-0.7 D820</v>
      </c>
      <c r="E88" s="45" t="n">
        <v>2075</v>
      </c>
      <c r="F88" s="24" t="str">
        <f aca="false" ca="false" dt2D="false" dtr="false" t="normal">CONCATENATE("Тарелка 304-0.5 D ", $A88)</f>
        <v>Тарелка 304-0.5 D 820</v>
      </c>
      <c r="G88" s="45" t="n">
        <v>4797</v>
      </c>
    </row>
    <row outlineLevel="0" r="89">
      <c r="A89" s="20" t="n">
        <v>830</v>
      </c>
      <c r="B89" s="21" t="str">
        <f aca="false" ca="false" dt2D="false" dtr="false" t="normal">CONCATENATE("Тарелка Оц-0.5 D", A89)</f>
        <v>Тарелка Оц-0.5 D830</v>
      </c>
      <c r="C89" s="44" t="n">
        <v>1647</v>
      </c>
      <c r="D89" s="21" t="str">
        <f aca="false" ca="false" dt2D="false" dtr="false" t="normal">CONCATENATE("Тарелка Оц-0.7 D", A89)</f>
        <v>Тарелка Оц-0.7 D830</v>
      </c>
      <c r="E89" s="44" t="n">
        <v>2111</v>
      </c>
      <c r="F89" s="21" t="str">
        <f aca="false" ca="false" dt2D="false" dtr="false" t="normal">CONCATENATE("Тарелка 304-0.5 D ", $A89)</f>
        <v>Тарелка 304-0.5 D 830</v>
      </c>
      <c r="G89" s="44" t="n">
        <v>4885</v>
      </c>
    </row>
    <row outlineLevel="0" r="90">
      <c r="A90" s="23" t="n">
        <v>840</v>
      </c>
      <c r="B90" s="24" t="str">
        <f aca="false" ca="false" dt2D="false" dtr="false" t="normal">CONCATENATE("Тарелка Оц-0.5 D", A90)</f>
        <v>Тарелка Оц-0.5 D840</v>
      </c>
      <c r="C90" s="45" t="n">
        <v>1674</v>
      </c>
      <c r="D90" s="24" t="str">
        <f aca="false" ca="false" dt2D="false" dtr="false" t="normal">CONCATENATE("Тарелка Оц-0.7 D", A90)</f>
        <v>Тарелка Оц-0.7 D840</v>
      </c>
      <c r="E90" s="45" t="n">
        <v>2151</v>
      </c>
      <c r="F90" s="24" t="str">
        <f aca="false" ca="false" dt2D="false" dtr="false" t="normal">CONCATENATE("Тарелка 304-0.5 D ", $A90)</f>
        <v>Тарелка 304-0.5 D 840</v>
      </c>
      <c r="G90" s="45" t="n">
        <v>4974</v>
      </c>
    </row>
    <row outlineLevel="0" r="91">
      <c r="A91" s="20" t="n">
        <v>850</v>
      </c>
      <c r="B91" s="21" t="str">
        <f aca="false" ca="false" dt2D="false" dtr="false" t="normal">CONCATENATE("Тарелка Оц-0.5 D", A91)</f>
        <v>Тарелка Оц-0.5 D850</v>
      </c>
      <c r="C91" s="44" t="n">
        <v>1629</v>
      </c>
      <c r="D91" s="21" t="str">
        <f aca="false" ca="false" dt2D="false" dtr="false" t="normal">CONCATENATE("Тарелка Оц-0.7 D", A91)</f>
        <v>Тарелка Оц-0.7 D850</v>
      </c>
      <c r="E91" s="44" t="n">
        <v>2188</v>
      </c>
      <c r="F91" s="21" t="str">
        <f aca="false" ca="false" dt2D="false" dtr="false" t="normal">CONCATENATE("Тарелка 304-0.5 D ", $A91)</f>
        <v>Тарелка 304-0.5 D 850</v>
      </c>
      <c r="G91" s="44" t="n">
        <v>5065</v>
      </c>
    </row>
    <row outlineLevel="0" r="92">
      <c r="A92" s="23" t="n">
        <v>860</v>
      </c>
      <c r="B92" s="24" t="str">
        <f aca="false" ca="false" dt2D="false" dtr="false" t="normal">CONCATENATE("Тарелка Оц-0.5 D", A92)</f>
        <v>Тарелка Оц-0.5 D860</v>
      </c>
      <c r="C92" s="45" t="n">
        <v>1734</v>
      </c>
      <c r="D92" s="24" t="str">
        <f aca="false" ca="false" dt2D="false" dtr="false" t="normal">CONCATENATE("Тарелка Оц-0.7 D", A92)</f>
        <v>Тарелка Оц-0.7 D860</v>
      </c>
      <c r="E92" s="45" t="n">
        <v>2228</v>
      </c>
      <c r="F92" s="24" t="str">
        <f aca="false" ca="false" dt2D="false" dtr="false" t="normal">CONCATENATE("Тарелка 304-0.5 D ", $A92)</f>
        <v>Тарелка 304-0.5 D 860</v>
      </c>
      <c r="G92" s="45" t="n">
        <v>5169</v>
      </c>
    </row>
    <row outlineLevel="0" r="93">
      <c r="A93" s="20" t="n">
        <v>870</v>
      </c>
      <c r="B93" s="21" t="str">
        <f aca="false" ca="false" dt2D="false" dtr="false" t="normal">CONCATENATE("Тарелка Оц-0.5 D", A93)</f>
        <v>Тарелка Оц-0.5 D870</v>
      </c>
      <c r="C93" s="44" t="n">
        <v>1762</v>
      </c>
      <c r="D93" s="21" t="str">
        <f aca="false" ca="false" dt2D="false" dtr="false" t="normal">CONCATENATE("Тарелка Оц-0.7 D", A93)</f>
        <v>Тарелка Оц-0.7 D870</v>
      </c>
      <c r="E93" s="44" t="n">
        <v>2268</v>
      </c>
      <c r="F93" s="21" t="str">
        <f aca="false" ca="false" dt2D="false" dtr="false" t="normal">CONCATENATE("Тарелка 304-0.5 D ", $A93)</f>
        <v>Тарелка 304-0.5 D 870</v>
      </c>
      <c r="G93" s="44" t="n">
        <v>5260</v>
      </c>
    </row>
    <row outlineLevel="0" r="94">
      <c r="A94" s="23" t="n">
        <v>880</v>
      </c>
      <c r="B94" s="24" t="str">
        <f aca="false" ca="false" dt2D="false" dtr="false" t="normal">CONCATENATE("Тарелка Оц-0.5 D", A94)</f>
        <v>Тарелка Оц-0.5 D880</v>
      </c>
      <c r="C94" s="45" t="n">
        <v>1792</v>
      </c>
      <c r="D94" s="24" t="str">
        <f aca="false" ca="false" dt2D="false" dtr="false" t="normal">CONCATENATE("Тарелка Оц-0.7 D", A94)</f>
        <v>Тарелка Оц-0.7 D880</v>
      </c>
      <c r="E94" s="45" t="n">
        <v>2307</v>
      </c>
      <c r="F94" s="24" t="str">
        <f aca="false" ca="false" dt2D="false" dtr="false" t="normal">CONCATENATE("Тарелка 304-0.5 D ", $A94)</f>
        <v>Тарелка 304-0.5 D 880</v>
      </c>
      <c r="G94" s="45" t="n">
        <v>5352</v>
      </c>
    </row>
    <row outlineLevel="0" r="95">
      <c r="A95" s="67" t="n">
        <v>890</v>
      </c>
      <c r="B95" s="68" t="str">
        <f aca="false" ca="false" dt2D="false" dtr="false" t="normal">CONCATENATE("Тарелка Оц-0.5 D", A95)</f>
        <v>Тарелка Оц-0.5 D890</v>
      </c>
      <c r="C95" s="69" t="n">
        <v>1822</v>
      </c>
      <c r="D95" s="68" t="str">
        <f aca="false" ca="false" dt2D="false" dtr="false" t="normal">CONCATENATE("Тарелка Оц-0.7 D", A95)</f>
        <v>Тарелка Оц-0.7 D890</v>
      </c>
      <c r="E95" s="69" t="n">
        <v>2347</v>
      </c>
      <c r="F95" s="68" t="str">
        <f aca="false" ca="false" dt2D="false" dtr="false" t="normal">CONCATENATE("Тарелка 304-0.5 D ", $A95)</f>
        <v>Тарелка 304-0.5 D 890</v>
      </c>
      <c r="G95" s="69" t="n">
        <v>5447</v>
      </c>
    </row>
    <row outlineLevel="0" r="96">
      <c r="A96" s="23" t="n">
        <v>900</v>
      </c>
      <c r="B96" s="24" t="str">
        <f aca="false" ca="false" dt2D="false" dtr="false" t="normal">CONCATENATE("Тарелка Оц-0.5 D", A96)</f>
        <v>Тарелка Оц-0.5 D900</v>
      </c>
      <c r="C96" s="45" t="n">
        <v>1853</v>
      </c>
      <c r="D96" s="24" t="str">
        <f aca="false" ca="false" dt2D="false" dtr="false" t="normal">CONCATENATE("Тарелка Оц-0.7 D", A96)</f>
        <v>Тарелка Оц-0.7 D900</v>
      </c>
      <c r="E96" s="45" t="n">
        <v>2385</v>
      </c>
      <c r="F96" s="24" t="str">
        <f aca="false" ca="false" dt2D="false" dtr="false" t="normal">CONCATENATE("Тарелка 304-0.5 D ", $A96)</f>
        <v>Тарелка 304-0.5 D 900</v>
      </c>
      <c r="G96" s="45" t="n">
        <v>5538</v>
      </c>
    </row>
    <row outlineLevel="0" r="97">
      <c r="A97" s="20" t="n">
        <v>910</v>
      </c>
      <c r="B97" s="21" t="str">
        <f aca="false" ca="false" dt2D="false" dtr="false" t="normal">CONCATENATE("Тарелка Оц-0.5 D", A97)</f>
        <v>Тарелка Оц-0.5 D910</v>
      </c>
      <c r="C97" s="44" t="n">
        <v>1883</v>
      </c>
      <c r="D97" s="21" t="str">
        <f aca="false" ca="false" dt2D="false" dtr="false" t="normal">CONCATENATE("Тарелка Оц-0.7 D", A97)</f>
        <v>Тарелка Оц-0.7 D910</v>
      </c>
      <c r="E97" s="44" t="n">
        <v>2427</v>
      </c>
      <c r="F97" s="21" t="str">
        <f aca="false" ca="false" dt2D="false" dtr="false" t="normal">CONCATENATE("Тарелка 304-0.5 D ", $A97)</f>
        <v>Тарелка 304-0.5 D 910</v>
      </c>
      <c r="G97" s="44" t="n">
        <v>5647</v>
      </c>
    </row>
    <row outlineLevel="0" r="98">
      <c r="A98" s="23" t="n">
        <v>920</v>
      </c>
      <c r="B98" s="24" t="str">
        <f aca="false" ca="false" dt2D="false" dtr="false" t="normal">CONCATENATE("Тарелка Оц-0.5 D", A98)</f>
        <v>Тарелка Оц-0.5 D920</v>
      </c>
      <c r="C98" s="45" t="n">
        <v>1914</v>
      </c>
      <c r="D98" s="24" t="str">
        <f aca="false" ca="false" dt2D="false" dtr="false" t="normal">CONCATENATE("Тарелка Оц-0.7 D", A98)</f>
        <v>Тарелка Оц-0.7 D920</v>
      </c>
      <c r="E98" s="45" t="n">
        <v>2468</v>
      </c>
      <c r="F98" s="24" t="str">
        <f aca="false" ca="false" dt2D="false" dtr="false" t="normal">CONCATENATE("Тарелка 304-0.5 D ", $A98)</f>
        <v>Тарелка 304-0.5 D 920</v>
      </c>
      <c r="G98" s="45" t="n">
        <v>5742</v>
      </c>
    </row>
    <row outlineLevel="0" r="99">
      <c r="A99" s="20" t="n">
        <v>930</v>
      </c>
      <c r="B99" s="21" t="str">
        <f aca="false" ca="false" dt2D="false" dtr="false" t="normal">CONCATENATE("Тарелка Оц-0.5 D", A99)</f>
        <v>Тарелка Оц-0.5 D930</v>
      </c>
      <c r="C99" s="44" t="n">
        <v>1946</v>
      </c>
      <c r="D99" s="21" t="str">
        <f aca="false" ca="false" dt2D="false" dtr="false" t="normal">CONCATENATE("Тарелка Оц-0.7 D", A99)</f>
        <v>Тарелка Оц-0.7 D930</v>
      </c>
      <c r="E99" s="44" t="n">
        <v>2510</v>
      </c>
      <c r="F99" s="21" t="str">
        <f aca="false" ca="false" dt2D="false" dtr="false" t="normal">CONCATENATE("Тарелка 304-0.5 D ", $A99)</f>
        <v>Тарелка 304-0.5 D 930</v>
      </c>
      <c r="G99" s="44" t="n">
        <v>5840</v>
      </c>
    </row>
    <row outlineLevel="0" r="100">
      <c r="A100" s="23" t="n">
        <v>940</v>
      </c>
      <c r="B100" s="24" t="str">
        <f aca="false" ca="false" dt2D="false" dtr="false" t="normal">CONCATENATE("Тарелка Оц-0.5 D", A100)</f>
        <v>Тарелка Оц-0.5 D940</v>
      </c>
      <c r="C100" s="45" t="n">
        <v>1977</v>
      </c>
      <c r="D100" s="24" t="str">
        <f aca="false" ca="false" dt2D="false" dtr="false" t="normal">CONCATENATE("Тарелка Оц-0.7 D", A100)</f>
        <v>Тарелка Оц-0.7 D940</v>
      </c>
      <c r="E100" s="45" t="n">
        <v>2550</v>
      </c>
      <c r="F100" s="24" t="str">
        <f aca="false" ca="false" dt2D="false" dtr="false" t="normal">CONCATENATE("Тарелка 304-0.5 D ", $A100)</f>
        <v>Тарелка 304-0.5 D 940</v>
      </c>
      <c r="G100" s="45" t="n">
        <v>5934</v>
      </c>
    </row>
    <row outlineLevel="0" r="101">
      <c r="A101" s="20" t="n">
        <v>950</v>
      </c>
      <c r="B101" s="21" t="str">
        <f aca="false" ca="false" dt2D="false" dtr="false" t="normal">CONCATENATE("Тарелка Оц-0.5 D", A101)</f>
        <v>Тарелка Оц-0.5 D950</v>
      </c>
      <c r="C101" s="44" t="n">
        <v>2008</v>
      </c>
      <c r="D101" s="21" t="str">
        <f aca="false" ca="false" dt2D="false" dtr="false" t="normal">CONCATENATE("Тарелка Оц-0.7 D", A101)</f>
        <v>Тарелка Оц-0.7 D950</v>
      </c>
      <c r="E101" s="44" t="n">
        <v>2592</v>
      </c>
      <c r="F101" s="21" t="str">
        <f aca="false" ca="false" dt2D="false" dtr="false" t="normal">CONCATENATE("Тарелка 304-0.5 D ", $A101)</f>
        <v>Тарелка 304-0.5 D 950</v>
      </c>
      <c r="G101" s="44" t="n">
        <v>6033</v>
      </c>
    </row>
    <row outlineLevel="0" r="102">
      <c r="A102" s="23" t="n">
        <v>960</v>
      </c>
      <c r="B102" s="24" t="str">
        <f aca="false" ca="false" dt2D="false" dtr="false" t="normal">CONCATENATE("Тарелка Оц-0.5 D", A102)</f>
        <v>Тарелка Оц-0.5 D960</v>
      </c>
      <c r="C102" s="45" t="n">
        <v>2042</v>
      </c>
      <c r="D102" s="24" t="str">
        <f aca="false" ca="false" dt2D="false" dtr="false" t="normal">CONCATENATE("Тарелка Оц-0.7 D", A102)</f>
        <v>Тарелка Оц-0.7 D960</v>
      </c>
      <c r="E102" s="45" t="n">
        <v>2636</v>
      </c>
      <c r="F102" s="24" t="str">
        <f aca="false" ca="false" dt2D="false" dtr="false" t="normal">CONCATENATE("Тарелка 304-0.5 D ", $A102)</f>
        <v>Тарелка 304-0.5 D 960</v>
      </c>
      <c r="G102" s="45" t="n">
        <v>6142</v>
      </c>
    </row>
    <row outlineLevel="0" r="103">
      <c r="A103" s="20" t="n">
        <v>970</v>
      </c>
      <c r="B103" s="21" t="str">
        <f aca="false" ca="false" dt2D="false" dtr="false" t="normal">CONCATENATE("Тарелка Оц-0.5 D", A103)</f>
        <v>Тарелка Оц-0.5 D970</v>
      </c>
      <c r="C103" s="44" t="n">
        <v>2072</v>
      </c>
      <c r="D103" s="21" t="str">
        <f aca="false" ca="false" dt2D="false" dtr="false" t="normal">CONCATENATE("Тарелка Оц-0.7 D", A103)</f>
        <v>Тарелка Оц-0.7 D970</v>
      </c>
      <c r="E103" s="44" t="n">
        <v>2678</v>
      </c>
      <c r="F103" s="21" t="str">
        <f aca="false" ca="false" dt2D="false" dtr="false" t="normal">CONCATENATE("Тарелка 304-0.5 D ", $A103)</f>
        <v>Тарелка 304-0.5 D 970</v>
      </c>
      <c r="G103" s="44" t="n">
        <v>6241</v>
      </c>
    </row>
    <row outlineLevel="0" r="104">
      <c r="A104" s="23" t="n">
        <v>980</v>
      </c>
      <c r="B104" s="24" t="str">
        <f aca="false" ca="false" dt2D="false" dtr="false" t="normal">CONCATENATE("Тарелка Оц-0.5 D", A104)</f>
        <v>Тарелка Оц-0.5 D980</v>
      </c>
      <c r="C104" s="45" t="n">
        <v>2106</v>
      </c>
      <c r="D104" s="24" t="str">
        <f aca="false" ca="false" dt2D="false" dtr="false" t="normal">CONCATENATE("Тарелка Оц-0.7 D", A104)</f>
        <v>Тарелка Оц-0.7 D980</v>
      </c>
      <c r="E104" s="45" t="n">
        <v>2722</v>
      </c>
      <c r="F104" s="24" t="str">
        <f aca="false" ca="false" dt2D="false" dtr="false" t="normal">CONCATENATE("Тарелка 304-0.5 D ", $A104)</f>
        <v>Тарелка 304-0.5 D 980</v>
      </c>
      <c r="G104" s="45" t="n">
        <v>6340</v>
      </c>
    </row>
    <row outlineLevel="0" r="105">
      <c r="A105" s="20" t="n">
        <v>990</v>
      </c>
      <c r="B105" s="21" t="str">
        <f aca="false" ca="false" dt2D="false" dtr="false" t="normal">CONCATENATE("Тарелка Оц-0.5 D", A105)</f>
        <v>Тарелка Оц-0.5 D990</v>
      </c>
      <c r="C105" s="44" t="n">
        <v>2138</v>
      </c>
      <c r="D105" s="21" t="str">
        <f aca="false" ca="false" dt2D="false" dtr="false" t="normal">CONCATENATE("Тарелка Оц-0.7 D", A105)</f>
        <v>Тарелка Оц-0.7 D990</v>
      </c>
      <c r="E105" s="44" t="n">
        <v>2766</v>
      </c>
      <c r="F105" s="21" t="str">
        <f aca="false" ca="false" dt2D="false" dtr="false" t="normal">CONCATENATE("Тарелка 304-0.5 D ", $A105)</f>
        <v>Тарелка 304-0.5 D 990</v>
      </c>
      <c r="G105" s="44" t="n">
        <v>6439</v>
      </c>
    </row>
    <row outlineLevel="0" r="106">
      <c r="A106" s="23" t="n">
        <v>1000</v>
      </c>
      <c r="B106" s="24" t="str">
        <f aca="false" ca="false" dt2D="false" dtr="false" t="normal">CONCATENATE("Тарелка Оц-0.5 D", A106)</f>
        <v>Тарелка Оц-0.5 D1000</v>
      </c>
      <c r="C106" s="45" t="n">
        <v>2171</v>
      </c>
      <c r="D106" s="24" t="str">
        <f aca="false" ca="false" dt2D="false" dtr="false" t="normal">CONCATENATE("Тарелка Оц-0.7 D", A106)</f>
        <v>Тарелка Оц-0.7 D1000</v>
      </c>
      <c r="E106" s="45" t="n">
        <v>2810</v>
      </c>
      <c r="F106" s="24" t="str">
        <f aca="false" ca="false" dt2D="false" dtr="false" t="normal">CONCATENATE("Тарелка 304-0.5 D ", $A106)</f>
        <v>Тарелка 304-0.5 D 1000</v>
      </c>
      <c r="G106" s="45" t="n">
        <v>6540</v>
      </c>
    </row>
    <row outlineLevel="0" r="107">
      <c r="A107" s="20" t="n">
        <v>1010</v>
      </c>
      <c r="B107" s="21" t="str">
        <f aca="false" ca="false" dt2D="false" dtr="false" t="normal">CONCATENATE("Тарелка Оц-0.5 D", A107)</f>
        <v>Тарелка Оц-0.5 D1010</v>
      </c>
      <c r="C107" s="44" t="n">
        <v>2205</v>
      </c>
      <c r="D107" s="21" t="str">
        <f aca="false" ca="false" dt2D="false" dtr="false" t="normal">CONCATENATE("Тарелка Оц-0.7 D", A107)</f>
        <v>Тарелка Оц-0.7 D1010</v>
      </c>
      <c r="E107" s="44" t="n">
        <v>2854</v>
      </c>
      <c r="F107" s="21" t="str">
        <f aca="false" ca="false" dt2D="false" dtr="false" t="normal">CONCATENATE("Тарелка 304-0.5 D ", $A107)</f>
        <v>Тарелка 304-0.5 D 1010</v>
      </c>
      <c r="G107" s="44" t="n">
        <v>6653</v>
      </c>
    </row>
    <row outlineLevel="0" r="108">
      <c r="A108" s="23" t="n">
        <v>1020</v>
      </c>
      <c r="B108" s="24" t="str">
        <f aca="false" ca="false" dt2D="false" dtr="false" t="normal">CONCATENATE("Тарелка Оц-0.5 D", A108)</f>
        <v>Тарелка Оц-0.5 D1020</v>
      </c>
      <c r="C108" s="45" t="n">
        <v>2237</v>
      </c>
      <c r="D108" s="24" t="str">
        <f aca="false" ca="false" dt2D="false" dtr="false" t="normal">CONCATENATE("Тарелка Оц-0.7 D", A108)</f>
        <v>Тарелка Оц-0.7 D1020</v>
      </c>
      <c r="E108" s="45" t="n">
        <v>2897</v>
      </c>
      <c r="F108" s="24" t="str">
        <f aca="false" ca="false" dt2D="false" dtr="false" t="normal">CONCATENATE("Тарелка 304-0.5 D ", $A108)</f>
        <v>Тарелка 304-0.5 D 1020</v>
      </c>
      <c r="G108" s="45" t="n">
        <v>6756</v>
      </c>
    </row>
    <row outlineLevel="0" r="109">
      <c r="A109" s="20" t="n">
        <v>1030</v>
      </c>
      <c r="B109" s="21" t="str">
        <f aca="false" ca="false" dt2D="false" dtr="false" t="normal">CONCATENATE("Тарелка Оц-0.5 D", A109)</f>
        <v>Тарелка Оц-0.5 D1030</v>
      </c>
      <c r="C109" s="44" t="n">
        <v>2272</v>
      </c>
      <c r="D109" s="21" t="str">
        <f aca="false" ca="false" dt2D="false" dtr="false" t="normal">CONCATENATE("Тарелка Оц-0.7 D", A109)</f>
        <v>Тарелка Оц-0.7 D1030</v>
      </c>
      <c r="E109" s="44" t="n">
        <v>2943</v>
      </c>
      <c r="F109" s="21" t="str">
        <f aca="false" ca="false" dt2D="false" dtr="false" t="normal">CONCATENATE("Тарелка 304-0.5 D ", $A109)</f>
        <v>Тарелка 304-0.5 D 1030</v>
      </c>
      <c r="G109" s="44" t="n">
        <v>6857</v>
      </c>
    </row>
    <row outlineLevel="0" r="110">
      <c r="A110" s="23" t="n">
        <v>1040</v>
      </c>
      <c r="B110" s="24" t="str">
        <f aca="false" ca="false" dt2D="false" dtr="false" t="normal">CONCATENATE("Тарелка Оц-0.5 D", A110)</f>
        <v>Тарелка Оц-0.5 D1040</v>
      </c>
      <c r="C110" s="45" t="n">
        <v>2306</v>
      </c>
      <c r="D110" s="24" t="str">
        <f aca="false" ca="false" dt2D="false" dtr="false" t="normal">CONCATENATE("Тарелка Оц-0.7 D", A110)</f>
        <v>Тарелка Оц-0.7 D1040</v>
      </c>
      <c r="E110" s="45" t="n">
        <v>2987</v>
      </c>
      <c r="F110" s="24" t="str">
        <f aca="false" ca="false" dt2D="false" dtr="false" t="normal">CONCATENATE("Тарелка 304-0.5 D ", $A110)</f>
        <v>Тарелка 304-0.5 D 1040</v>
      </c>
      <c r="G110" s="45" t="n">
        <v>6961</v>
      </c>
    </row>
    <row outlineLevel="0" r="111">
      <c r="A111" s="20" t="n">
        <v>1050</v>
      </c>
      <c r="B111" s="21" t="str">
        <f aca="false" ca="false" dt2D="false" dtr="false" t="normal">CONCATENATE("Тарелка Оц-0.5 D", A111)</f>
        <v>Тарелка Оц-0.5 D1050</v>
      </c>
      <c r="C111" s="44" t="n">
        <v>2341</v>
      </c>
      <c r="D111" s="21" t="str">
        <f aca="false" ca="false" dt2D="false" dtr="false" t="normal">CONCATENATE("Тарелка Оц-0.7 D", A111)</f>
        <v>Тарелка Оц-0.7 D1050</v>
      </c>
      <c r="E111" s="44" t="n">
        <v>3033</v>
      </c>
      <c r="F111" s="21" t="str">
        <f aca="false" ca="false" dt2D="false" dtr="false" t="normal">CONCATENATE("Тарелка 304-0.5 D ", $A111)</f>
        <v>Тарелка 304-0.5 D 1050</v>
      </c>
      <c r="G111" s="44" t="n">
        <v>7065</v>
      </c>
    </row>
    <row outlineLevel="0" r="112">
      <c r="A112" s="23" t="n">
        <v>1060</v>
      </c>
      <c r="B112" s="24" t="str">
        <f aca="false" ca="false" dt2D="false" dtr="false" t="normal">CONCATENATE("Тарелка Оц-0.5 D", A112)</f>
        <v>Тарелка Оц-0.5 D1060</v>
      </c>
      <c r="C112" s="45" t="n">
        <v>2375</v>
      </c>
      <c r="D112" s="24" t="str">
        <f aca="false" ca="false" dt2D="false" dtr="false" t="normal">CONCATENATE("Тарелка Оц-0.7 D", A112)</f>
        <v>Тарелка Оц-0.7 D1060</v>
      </c>
      <c r="E112" s="45" t="n">
        <v>3079</v>
      </c>
      <c r="F112" s="24" t="str">
        <f aca="false" ca="false" dt2D="false" dtr="false" t="normal">CONCATENATE("Тарелка 304-0.5 D ", $A112)</f>
        <v>Тарелка 304-0.5 D 1060</v>
      </c>
      <c r="G112" s="45" t="n">
        <v>7181</v>
      </c>
    </row>
    <row outlineLevel="0" r="113">
      <c r="A113" s="20" t="n">
        <v>1070</v>
      </c>
      <c r="B113" s="21" t="str">
        <f aca="false" ca="false" dt2D="false" dtr="false" t="normal">CONCATENATE("Тарелка Оц-0.5 D", A113)</f>
        <v>Тарелка Оц-0.5 D1070</v>
      </c>
      <c r="C113" s="44" t="n">
        <v>2412</v>
      </c>
      <c r="D113" s="21" t="str">
        <f aca="false" ca="false" dt2D="false" dtr="false" t="normal">CONCATENATE("Тарелка Оц-0.7 D", A113)</f>
        <v>Тарелка Оц-0.7 D1070</v>
      </c>
      <c r="E113" s="44" t="n">
        <v>3128</v>
      </c>
      <c r="F113" s="21" t="str">
        <f aca="false" ca="false" dt2D="false" dtr="false" t="normal">CONCATENATE("Тарелка 304-0.5 D ", $A113)</f>
        <v>Тарелка 304-0.5 D 1070</v>
      </c>
      <c r="G113" s="44" t="n">
        <v>7286</v>
      </c>
    </row>
    <row outlineLevel="0" r="114">
      <c r="A114" s="23" t="n">
        <v>1080</v>
      </c>
      <c r="B114" s="24" t="str">
        <f aca="false" ca="false" dt2D="false" dtr="false" t="normal">CONCATENATE("Тарелка Оц-0.5 D", A114)</f>
        <v>Тарелка Оц-0.5 D1080</v>
      </c>
      <c r="C114" s="45" t="n">
        <v>2447</v>
      </c>
      <c r="D114" s="24" t="str">
        <f aca="false" ca="false" dt2D="false" dtr="false" t="normal">CONCATENATE("Тарелка Оц-0.7 D", A114)</f>
        <v>Тарелка Оц-0.7 D1080</v>
      </c>
      <c r="E114" s="45" t="n">
        <v>3173</v>
      </c>
      <c r="F114" s="24" t="str">
        <f aca="false" ca="false" dt2D="false" dtr="false" t="normal">CONCATENATE("Тарелка 304-0.5 D ", $A114)</f>
        <v>Тарелка 304-0.5 D 1080</v>
      </c>
      <c r="G114" s="45" t="n">
        <v>7390</v>
      </c>
    </row>
    <row outlineLevel="0" r="115">
      <c r="A115" s="20" t="n">
        <v>1090</v>
      </c>
      <c r="B115" s="21" t="str">
        <f aca="false" ca="false" dt2D="false" dtr="false" t="normal">CONCATENATE("Тарелка Оц-0.5 D", A115)</f>
        <v>Тарелка Оц-0.5 D1090</v>
      </c>
      <c r="C115" s="44" t="n">
        <v>2483</v>
      </c>
      <c r="D115" s="21" t="str">
        <f aca="false" ca="false" dt2D="false" dtr="false" t="normal">CONCATENATE("Тарелка Оц-0.7 D", A115)</f>
        <v>Тарелка Оц-0.7 D1090</v>
      </c>
      <c r="E115" s="44" t="n">
        <v>3219</v>
      </c>
      <c r="F115" s="21" t="str">
        <f aca="false" ca="false" dt2D="false" dtr="false" t="normal">CONCATENATE("Тарелка 304-0.5 D ", $A115)</f>
        <v>Тарелка 304-0.5 D 1090</v>
      </c>
      <c r="G115" s="44" t="n">
        <v>7497</v>
      </c>
    </row>
    <row outlineLevel="0" r="116">
      <c r="A116" s="23" t="n">
        <v>1100</v>
      </c>
      <c r="B116" s="24" t="str">
        <f aca="false" ca="false" dt2D="false" dtr="false" t="normal">CONCATENATE("Тарелка Оц-0.5 D", A116)</f>
        <v>Тарелка Оц-0.5 D1100</v>
      </c>
      <c r="C116" s="45" t="n">
        <v>2518</v>
      </c>
      <c r="D116" s="24" t="str">
        <f aca="false" ca="false" dt2D="false" dtr="false" t="normal">CONCATENATE("Тарелка Оц-0.7 D", A116)</f>
        <v>Тарелка Оц-0.7 D1100</v>
      </c>
      <c r="E116" s="45" t="n">
        <v>3267</v>
      </c>
      <c r="F116" s="24" t="str">
        <f aca="false" ca="false" dt2D="false" dtr="false" t="normal">CONCATENATE("Тарелка 304-0.5 D ", $A116)</f>
        <v>Тарелка 304-0.5 D 1100</v>
      </c>
      <c r="G116" s="45" t="n">
        <v>7604</v>
      </c>
    </row>
    <row outlineLevel="0" r="117">
      <c r="A117" s="20" t="n">
        <v>1110</v>
      </c>
      <c r="B117" s="21" t="str">
        <f aca="false" ca="false" dt2D="false" dtr="false" t="normal">CONCATENATE("Тарелка Оц-0.5 D", A117)</f>
        <v>Тарелка Оц-0.5 D1110</v>
      </c>
      <c r="C117" s="44" t="n">
        <v>2555</v>
      </c>
      <c r="D117" s="21" t="str">
        <f aca="false" ca="false" dt2D="false" dtr="false" t="normal">CONCATENATE("Тарелка Оц-0.7 D", A117)</f>
        <v>Тарелка Оц-0.7 D1110</v>
      </c>
      <c r="E117" s="44" t="n">
        <v>3317</v>
      </c>
      <c r="F117" s="21" t="str">
        <f aca="false" ca="false" dt2D="false" dtr="false" t="normal">CONCATENATE("Тарелка 304-0.5 D ", $A117)</f>
        <v>Тарелка 304-0.5 D 1110</v>
      </c>
      <c r="G117" s="44" t="n">
        <v>7724</v>
      </c>
    </row>
    <row outlineLevel="0" r="118">
      <c r="A118" s="23" t="n">
        <v>1120</v>
      </c>
      <c r="B118" s="24" t="str">
        <f aca="false" ca="false" dt2D="false" dtr="false" t="normal">CONCATENATE("Тарелка Оц-0.5 D", A118)</f>
        <v>Тарелка Оц-0.5 D1120</v>
      </c>
      <c r="C118" s="45" t="n">
        <v>2591</v>
      </c>
      <c r="D118" s="24" t="str">
        <f aca="false" ca="false" dt2D="false" dtr="false" t="normal">CONCATENATE("Тарелка Оц-0.7 D", A118)</f>
        <v>Тарелка Оц-0.7 D1120</v>
      </c>
      <c r="E118" s="45" t="n">
        <v>3365</v>
      </c>
      <c r="F118" s="24" t="str">
        <f aca="false" ca="false" dt2D="false" dtr="false" t="normal">CONCATENATE("Тарелка 304-0.5 D ", $A118)</f>
        <v>Тарелка 304-0.5 D 1120</v>
      </c>
      <c r="G118" s="45" t="n">
        <v>7833</v>
      </c>
    </row>
    <row outlineLevel="0" r="119">
      <c r="A119" s="20" t="n">
        <v>1130</v>
      </c>
      <c r="B119" s="21" t="str">
        <f aca="false" ca="false" dt2D="false" dtr="false" t="normal">CONCATENATE("Тарелка Оц-0.5 D", A119)</f>
        <v>Тарелка Оц-0.5 D1130</v>
      </c>
      <c r="C119" s="44" t="n">
        <v>2628</v>
      </c>
      <c r="D119" s="21" t="str">
        <f aca="false" ca="false" dt2D="false" dtr="false" t="normal">CONCATENATE("Тарелка Оц-0.7 D", A119)</f>
        <v>Тарелка Оц-0.7 D1130</v>
      </c>
      <c r="E119" s="44" t="n">
        <v>3414</v>
      </c>
      <c r="F119" s="21" t="str">
        <f aca="false" ca="false" dt2D="false" dtr="false" t="normal">CONCATENATE("Тарелка 304-0.5 D ", $A119)</f>
        <v>Тарелка 304-0.5 D 1130</v>
      </c>
      <c r="G119" s="44" t="n">
        <v>7942</v>
      </c>
    </row>
    <row outlineLevel="0" r="120">
      <c r="A120" s="23" t="n">
        <v>1140</v>
      </c>
      <c r="B120" s="24" t="str">
        <f aca="false" ca="false" dt2D="false" dtr="false" t="normal">CONCATENATE("Тарелка Оц-0.5 D", A120)</f>
        <v>Тарелка Оц-0.5 D1140</v>
      </c>
      <c r="C120" s="45" t="n">
        <v>2666</v>
      </c>
      <c r="D120" s="24" t="str">
        <f aca="false" ca="false" dt2D="false" dtr="false" t="normal">CONCATENATE("Тарелка Оц-0.7 D", A120)</f>
        <v>Тарелка Оц-0.7 D1140</v>
      </c>
      <c r="E120" s="45" t="n">
        <v>3463</v>
      </c>
      <c r="F120" s="24" t="str">
        <f aca="false" ca="false" dt2D="false" dtr="false" t="normal">CONCATENATE("Тарелка 304-0.5 D ", $A120)</f>
        <v>Тарелка 304-0.5 D 1140</v>
      </c>
      <c r="G120" s="45" t="n">
        <v>8051</v>
      </c>
    </row>
    <row outlineLevel="0" r="121">
      <c r="A121" s="20" t="n">
        <v>1150</v>
      </c>
      <c r="B121" s="21" t="str">
        <f aca="false" ca="false" dt2D="false" dtr="false" t="normal">CONCATENATE("Тарелка Оц-0.5 D", A121)</f>
        <v>Тарелка Оц-0.5 D1150</v>
      </c>
      <c r="C121" s="44" t="n">
        <v>2703</v>
      </c>
      <c r="D121" s="21" t="str">
        <f aca="false" ca="false" dt2D="false" dtr="false" t="normal">CONCATENATE("Тарелка Оц-0.7 D", A121)</f>
        <v>Тарелка Оц-0.7 D1150</v>
      </c>
      <c r="E121" s="44" t="n">
        <v>3512</v>
      </c>
      <c r="F121" s="21" t="str">
        <f aca="false" ca="false" dt2D="false" dtr="false" t="normal">CONCATENATE("Тарелка 304-0.5 D ", $A121)</f>
        <v>Тарелка 304-0.5 D 1150</v>
      </c>
      <c r="G121" s="44" t="n">
        <v>8159</v>
      </c>
    </row>
    <row outlineLevel="0" r="122">
      <c r="A122" s="23" t="n">
        <v>1160</v>
      </c>
      <c r="B122" s="24" t="str">
        <f aca="false" ca="false" dt2D="false" dtr="false" t="normal">CONCATENATE("Тарелка Оц-0.5 D", A122)</f>
        <v>Тарелка Оц-0.5 D1160</v>
      </c>
      <c r="C122" s="45" t="n">
        <v>2741</v>
      </c>
      <c r="D122" s="24" t="str">
        <f aca="false" ca="false" dt2D="false" dtr="false" t="normal">CONCATENATE("Тарелка Оц-0.7 D", A122)</f>
        <v>Тарелка Оц-0.7 D1160</v>
      </c>
      <c r="E122" s="45" t="n">
        <v>3562</v>
      </c>
      <c r="F122" s="24" t="str">
        <f aca="false" ca="false" dt2D="false" dtr="false" t="normal">CONCATENATE("Тарелка 304-0.5 D ", $A122)</f>
        <v>Тарелка 304-0.5 D 1160</v>
      </c>
      <c r="G122" s="45" t="n">
        <v>8282</v>
      </c>
    </row>
    <row outlineLevel="0" r="123">
      <c r="A123" s="20" t="n">
        <v>1170</v>
      </c>
      <c r="B123" s="21" t="str">
        <f aca="false" ca="false" dt2D="false" dtr="false" t="normal">CONCATENATE("Тарелка Оц-0.5 D", A123)</f>
        <v>Тарелка Оц-0.5 D1170</v>
      </c>
      <c r="C123" s="44" t="n">
        <v>2780</v>
      </c>
      <c r="D123" s="21" t="str">
        <f aca="false" ca="false" dt2D="false" dtr="false" t="normal">CONCATENATE("Тарелка Оц-0.7 D", A123)</f>
        <v>Тарелка Оц-0.7 D1170</v>
      </c>
      <c r="E123" s="44" t="n">
        <v>3612</v>
      </c>
      <c r="F123" s="21" t="str">
        <f aca="false" ca="false" dt2D="false" dtr="false" t="normal">CONCATENATE("Тарелка 304-0.5 D ", $A123)</f>
        <v>Тарелка 304-0.5 D 1170</v>
      </c>
      <c r="G123" s="44" t="n">
        <v>8392</v>
      </c>
    </row>
    <row outlineLevel="0" r="124">
      <c r="A124" s="23" t="n">
        <v>1180</v>
      </c>
      <c r="B124" s="24" t="str">
        <f aca="false" ca="false" dt2D="false" dtr="false" t="normal">CONCATENATE("Тарелка Оц-0.5 D", A124)</f>
        <v>Тарелка Оц-0.5 D1180</v>
      </c>
      <c r="C124" s="45" t="n">
        <v>2818</v>
      </c>
      <c r="D124" s="24" t="str">
        <f aca="false" ca="false" dt2D="false" dtr="false" t="normal">CONCATENATE("Тарелка Оц-0.7 D", A124)</f>
        <v>Тарелка Оц-0.7 D1180</v>
      </c>
      <c r="E124" s="45" t="n">
        <v>3663</v>
      </c>
      <c r="F124" s="24" t="str">
        <f aca="false" ca="false" dt2D="false" dtr="false" t="normal">CONCATENATE("Тарелка 304-0.5 D ", $A124)</f>
        <v>Тарелка 304-0.5 D 1180</v>
      </c>
      <c r="G124" s="45" t="n">
        <v>8504</v>
      </c>
    </row>
    <row outlineLevel="0" r="125">
      <c r="A125" s="20" t="n">
        <v>1190</v>
      </c>
      <c r="B125" s="21" t="str">
        <f aca="false" ca="false" dt2D="false" dtr="false" t="normal">CONCATENATE("Тарелка Оц-0.5 D", A125)</f>
        <v>Тарелка Оц-0.5 D1190</v>
      </c>
      <c r="C125" s="44" t="n">
        <v>2857</v>
      </c>
      <c r="D125" s="21" t="str">
        <f aca="false" ca="false" dt2D="false" dtr="false" t="normal">CONCATENATE("Тарелка Оц-0.7 D", A125)</f>
        <v>Тарелка Оц-0.7 D1190</v>
      </c>
      <c r="E125" s="44" t="n">
        <v>3714</v>
      </c>
      <c r="F125" s="21" t="str">
        <f aca="false" ca="false" dt2D="false" dtr="false" t="normal">CONCATENATE("Тарелка 304-0.5 D ", $A125)</f>
        <v>Тарелка 304-0.5 D 1190</v>
      </c>
      <c r="G125" s="44" t="n">
        <v>8618</v>
      </c>
    </row>
    <row ht="15.75" outlineLevel="0" r="126">
      <c r="A126" s="27" t="n">
        <v>1200</v>
      </c>
      <c r="B126" s="28" t="str">
        <f aca="false" ca="false" dt2D="false" dtr="false" t="normal">CONCATENATE("Тарелка Оц-0.5 D", A126)</f>
        <v>Тарелка Оц-0.5 D1200</v>
      </c>
      <c r="C126" s="46" t="n">
        <v>2895</v>
      </c>
      <c r="D126" s="28" t="str">
        <f aca="false" ca="false" dt2D="false" dtr="false" t="normal">CONCATENATE("Тарелка Оц-0.7 D", A126)</f>
        <v>Тарелка Оц-0.7 D1200</v>
      </c>
      <c r="E126" s="46" t="n">
        <v>3766</v>
      </c>
      <c r="F126" s="28" t="str">
        <f aca="false" ca="false" dt2D="false" dtr="false" t="normal">CONCATENATE("Тарелка 304-0.5 D ", $A126)</f>
        <v>Тарелка 304-0.5 D 1200</v>
      </c>
      <c r="G126" s="46" t="n">
        <v>8728</v>
      </c>
    </row>
    <row outlineLevel="0" r="127">
      <c r="A127" s="1" t="n"/>
      <c r="B127" s="1" t="n"/>
      <c r="C127" s="3" t="n"/>
      <c r="D127" s="1" t="n"/>
      <c r="E127" s="3" t="n"/>
      <c r="F127" s="1" t="n"/>
      <c r="G127" s="3" t="n"/>
    </row>
    <row outlineLevel="0" r="128">
      <c r="A128" s="30" t="s">
        <v>8</v>
      </c>
      <c r="B128" s="1" t="n"/>
      <c r="C128" s="3" t="n"/>
      <c r="D128" s="1" t="n"/>
      <c r="E128" s="3" t="n"/>
      <c r="F128" s="1" t="n"/>
      <c r="G128" s="3" t="n"/>
    </row>
    <row outlineLevel="0" r="129">
      <c r="A129" s="30" t="s">
        <v>9</v>
      </c>
      <c r="B129" s="1" t="n"/>
      <c r="C129" s="3" t="n"/>
      <c r="D129" s="1" t="n"/>
      <c r="E129" s="3" t="n"/>
      <c r="F129" s="1" t="n"/>
      <c r="G129" s="3" t="n"/>
    </row>
    <row outlineLevel="0" r="130">
      <c r="A130" s="1" t="n"/>
      <c r="B130" s="1" t="n"/>
      <c r="C130" s="3" t="n"/>
      <c r="D130" s="1" t="n"/>
      <c r="E130" s="3" t="n"/>
      <c r="F130" s="1" t="n"/>
      <c r="G130" s="3" t="n"/>
    </row>
    <row outlineLevel="0" r="131">
      <c r="A131" s="1" t="n"/>
      <c r="B131" s="1" t="n"/>
      <c r="C131" s="3" t="n"/>
      <c r="D131" s="1" t="n"/>
      <c r="E131" s="3" t="n"/>
      <c r="F131" s="1" t="n"/>
      <c r="G131" s="3" t="n"/>
    </row>
    <row outlineLevel="0" r="132">
      <c r="A132" s="1" t="n"/>
      <c r="B132" s="1" t="n"/>
      <c r="C132" s="3" t="n"/>
      <c r="D132" s="1" t="n"/>
      <c r="E132" s="3" t="n"/>
      <c r="F132" s="1" t="n"/>
      <c r="G132" s="3" t="n"/>
    </row>
    <row outlineLevel="0" r="133">
      <c r="A133" s="1" t="n"/>
      <c r="B133" s="1" t="n"/>
      <c r="C133" s="3" t="n"/>
      <c r="D133" s="1" t="n"/>
      <c r="E133" s="3" t="n"/>
      <c r="F133" s="1" t="n"/>
      <c r="G133" s="3" t="n"/>
    </row>
    <row outlineLevel="0" r="134">
      <c r="A134" s="1" t="n"/>
      <c r="B134" s="1" t="n"/>
      <c r="C134" s="3" t="n"/>
      <c r="D134" s="1" t="n"/>
      <c r="E134" s="3" t="n"/>
      <c r="F134" s="1" t="n"/>
      <c r="G134" s="3" t="n"/>
    </row>
    <row outlineLevel="0" r="135">
      <c r="A135" s="1" t="n"/>
      <c r="B135" s="1" t="n"/>
      <c r="C135" s="3" t="n"/>
      <c r="D135" s="1" t="n"/>
      <c r="E135" s="3" t="n"/>
      <c r="F135" s="1" t="n"/>
      <c r="G135" s="3" t="n"/>
    </row>
    <row outlineLevel="0" r="136">
      <c r="A136" s="1" t="n"/>
      <c r="B136" s="1" t="n"/>
      <c r="C136" s="3" t="n"/>
      <c r="D136" s="1" t="n"/>
      <c r="E136" s="3" t="n"/>
      <c r="F136" s="1" t="n"/>
      <c r="G136" s="3" t="n"/>
    </row>
    <row outlineLevel="0" r="137">
      <c r="A137" s="1" t="n"/>
      <c r="B137" s="1" t="n"/>
      <c r="C137" s="3" t="n"/>
      <c r="D137" s="1" t="n"/>
      <c r="E137" s="3" t="n"/>
      <c r="F137" s="1" t="n"/>
      <c r="G137" s="3" t="n"/>
    </row>
    <row outlineLevel="0" r="138">
      <c r="A138" s="1" t="n"/>
      <c r="B138" s="1" t="n"/>
      <c r="C138" s="3" t="n"/>
      <c r="D138" s="1" t="n"/>
      <c r="E138" s="3" t="n"/>
      <c r="F138" s="1" t="n"/>
      <c r="G138" s="3" t="n"/>
    </row>
  </sheetData>
  <mergeCells count="4">
    <mergeCell ref="A12:A13"/>
    <mergeCell ref="B12:C12"/>
    <mergeCell ref="D12:E12"/>
    <mergeCell ref="F12:G12"/>
  </mergeCells>
  <hyperlinks>
    <hyperlink display="http://www.teplov.ru/" r:id="rId1" ref="A4"/>
  </hyperlinks>
  <pageMargins bottom="0.15748031437397003" footer="0.31496062874794006" header="0.31496062874794006" left="0.23622046411037445" right="0.23622046411037445" top="0.15748031437397003"/>
  <pageSetup fitToHeight="0" fitToWidth="1" orientation="portrait" paperHeight="297mm" paperSize="9" paperWidth="210mm" scale="100"/>
  <drawing r:id="rId2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H140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width="5.7109372872206619"/>
    <col customWidth="true" max="2" min="2" outlineLevel="0" width="26.710936779722118"/>
    <col customWidth="true" max="3" min="3" outlineLevel="0" style="48" width="10.710937456386844"/>
    <col customWidth="true" max="4" min="4" outlineLevel="0" width="26.710936779722118"/>
    <col customWidth="true" max="5" min="5" outlineLevel="0" style="48" width="10.710937456386844"/>
    <col customWidth="true" max="6" min="6" outlineLevel="0" width="26.710936779722118"/>
    <col customWidth="true" max="7" min="7" outlineLevel="0" style="48" width="10.710937456386844"/>
  </cols>
  <sheetData>
    <row outlineLevel="0" r="1">
      <c r="A1" s="31" t="str">
        <f aca="false" ca="false" dt2D="false" dtr="false" t="normal">'Кожух'!A1</f>
        <v>Прайс действует с 17.05.2024</v>
      </c>
      <c r="B1" s="1" t="n"/>
      <c r="C1" s="3" t="n"/>
      <c r="D1" s="1" t="n"/>
      <c r="E1" s="3" t="n"/>
      <c r="F1" s="1" t="n"/>
      <c r="G1" s="3" t="n"/>
    </row>
    <row outlineLevel="0" r="2">
      <c r="A2" s="4" t="n"/>
      <c r="B2" s="1" t="n"/>
      <c r="C2" s="3" t="n"/>
      <c r="D2" s="1" t="n"/>
      <c r="E2" s="3" t="n"/>
      <c r="F2" s="1" t="n"/>
      <c r="G2" s="3" t="n"/>
    </row>
    <row outlineLevel="0" r="3">
      <c r="A3" s="4" t="n"/>
      <c r="B3" s="1" t="n"/>
      <c r="C3" s="3" t="n"/>
      <c r="D3" s="1" t="n"/>
      <c r="E3" s="3" t="n"/>
      <c r="F3" s="1" t="n"/>
      <c r="G3" s="3" t="n"/>
    </row>
    <row customHeight="true" ht="15" outlineLevel="0" r="4">
      <c r="A4" s="5" t="s">
        <v>1</v>
      </c>
      <c r="B4" s="1" t="n"/>
      <c r="C4" s="3" t="n"/>
      <c r="D4" s="6" t="n"/>
      <c r="E4" s="6" t="n"/>
      <c r="F4" s="6" t="n"/>
      <c r="G4" s="6" t="n"/>
    </row>
    <row customHeight="true" ht="21.75" outlineLevel="0" r="5">
      <c r="A5" s="4" t="n"/>
      <c r="B5" s="1" t="n"/>
      <c r="C5" s="3" t="n"/>
      <c r="D5" s="6" t="n"/>
      <c r="E5" s="6" t="n"/>
      <c r="F5" s="6" t="n"/>
      <c r="G5" s="6" t="n"/>
    </row>
    <row ht="18" outlineLevel="0" r="6">
      <c r="A6" s="4" t="n"/>
      <c r="B6" s="1" t="n"/>
      <c r="C6" s="3" t="n"/>
      <c r="D6" s="7" t="n"/>
      <c r="E6" s="7" t="n"/>
      <c r="F6" s="7" t="n"/>
      <c r="G6" s="7" t="n"/>
    </row>
    <row customHeight="true" ht="15.75" outlineLevel="0" r="7">
      <c r="A7" s="4" t="n"/>
      <c r="B7" s="1" t="n"/>
      <c r="C7" s="3" t="n"/>
      <c r="D7" s="7" t="n"/>
      <c r="E7" s="7" t="n"/>
      <c r="F7" s="7" t="n"/>
      <c r="G7" s="7" t="n"/>
    </row>
    <row ht="18" outlineLevel="0" r="8">
      <c r="A8" s="4" t="n"/>
      <c r="B8" s="1" t="n"/>
      <c r="C8" s="3" t="n"/>
      <c r="D8" s="7" t="n"/>
      <c r="E8" s="7" t="n"/>
      <c r="F8" s="7" t="n"/>
      <c r="G8" s="7" t="n"/>
    </row>
    <row ht="18" outlineLevel="0" r="9">
      <c r="A9" s="4" t="n"/>
      <c r="B9" s="1" t="n"/>
      <c r="C9" s="3" t="n"/>
      <c r="D9" s="7" t="n"/>
      <c r="E9" s="7" t="n"/>
      <c r="F9" s="7" t="n"/>
      <c r="G9" s="7" t="n"/>
    </row>
    <row outlineLevel="0" r="10">
      <c r="A10" s="4" t="n"/>
      <c r="B10" s="4" t="n"/>
      <c r="C10" s="32" t="n"/>
      <c r="D10" s="1" t="n"/>
      <c r="E10" s="3" t="n"/>
      <c r="F10" s="1" t="n"/>
      <c r="G10" s="3" t="n"/>
    </row>
    <row ht="15.75" outlineLevel="0" r="11">
      <c r="A11" s="4" t="n"/>
      <c r="B11" s="4" t="n"/>
      <c r="C11" s="32" t="n"/>
      <c r="D11" s="1" t="n"/>
      <c r="E11" s="3" t="n"/>
      <c r="F11" s="1" t="n"/>
      <c r="G11" s="3" t="n"/>
    </row>
    <row customHeight="true" ht="33" outlineLevel="0" r="12">
      <c r="A12" s="87" t="s">
        <v>2</v>
      </c>
      <c r="B12" s="9" t="s">
        <v>3</v>
      </c>
      <c r="C12" s="88" t="s"/>
      <c r="D12" s="50" t="s">
        <v>4</v>
      </c>
      <c r="E12" s="89" t="s"/>
      <c r="F12" s="90" t="s">
        <v>5</v>
      </c>
      <c r="G12" s="91" t="s"/>
    </row>
    <row customFormat="true" ht="15.75" outlineLevel="0" r="13" s="13">
      <c r="A13" s="92" t="s"/>
      <c r="B13" s="76" t="s">
        <v>6</v>
      </c>
      <c r="C13" s="42" t="s">
        <v>7</v>
      </c>
      <c r="D13" s="41" t="s">
        <v>6</v>
      </c>
      <c r="E13" s="40" t="s">
        <v>7</v>
      </c>
      <c r="F13" s="15" t="s">
        <v>6</v>
      </c>
      <c r="G13" s="16" t="s">
        <v>7</v>
      </c>
    </row>
    <row outlineLevel="0" r="14">
      <c r="A14" s="93" t="n">
        <v>80</v>
      </c>
      <c r="B14" s="18" t="str">
        <f aca="false" ca="false" dt2D="false" dtr="false" t="normal">CONCATENATE("Диафрагма Оц-0.5 D", A14)</f>
        <v>Диафрагма Оц-0.5 D80</v>
      </c>
      <c r="C14" s="43" t="n">
        <v>129</v>
      </c>
      <c r="D14" s="18" t="str">
        <f aca="false" ca="false" dt2D="false" dtr="false" t="normal">CONCATENATE("Диафрагма Оц-0.7 D", A14)</f>
        <v>Диафрагма Оц-0.7 D80</v>
      </c>
      <c r="E14" s="43" t="n">
        <v>142</v>
      </c>
      <c r="F14" s="18" t="str">
        <f aca="false" ca="false" dt2D="false" dtr="false" t="normal">CONCATENATE("Диафрагма 304-0.5 D ", $A14)</f>
        <v>Диафрагма 304-0.5 D 80</v>
      </c>
      <c r="G14" s="43" t="n">
        <v>192</v>
      </c>
    </row>
    <row outlineLevel="0" r="15">
      <c r="A15" s="20" t="n">
        <v>90</v>
      </c>
      <c r="B15" s="21" t="str">
        <f aca="false" ca="false" dt2D="false" dtr="false" t="normal">CONCATENATE("Диафрагма Оц-0.5 D", A15)</f>
        <v>Диафрагма Оц-0.5 D90</v>
      </c>
      <c r="C15" s="44" t="n">
        <v>140.66428571428571</v>
      </c>
      <c r="D15" s="21" t="str">
        <f aca="false" ca="false" dt2D="false" dtr="false" t="normal">CONCATENATE("Диафрагма Оц-0.7 D", A15)</f>
        <v>Диафрагма Оц-0.7 D90</v>
      </c>
      <c r="E15" s="44" t="n">
        <v>155</v>
      </c>
      <c r="F15" s="21" t="str">
        <f aca="false" ca="false" dt2D="false" dtr="false" t="normal">CONCATENATE("Диафрагма 304-0.5 D ", $A15)</f>
        <v>Диафрагма 304-0.5 D 90</v>
      </c>
      <c r="G15" s="44" t="n">
        <v>223</v>
      </c>
    </row>
    <row outlineLevel="0" r="16">
      <c r="A16" s="23" t="n">
        <v>100</v>
      </c>
      <c r="B16" s="24" t="str">
        <f aca="false" ca="false" dt2D="false" dtr="false" t="normal">CONCATENATE("Диафрагма Оц-0.5 D", A16)</f>
        <v>Диафрагма Оц-0.5 D100</v>
      </c>
      <c r="C16" s="45" t="n">
        <v>152.27142857142857</v>
      </c>
      <c r="D16" s="24" t="str">
        <f aca="false" ca="false" dt2D="false" dtr="false" t="normal">CONCATENATE("Диафрагма Оц-0.7 D", A16)</f>
        <v>Диафрагма Оц-0.7 D100</v>
      </c>
      <c r="E16" s="45" t="n">
        <v>167</v>
      </c>
      <c r="F16" s="24" t="str">
        <f aca="false" ca="false" dt2D="false" dtr="false" t="normal">CONCATENATE("Диафрагма 304-0.5 D ", $A16)</f>
        <v>Диафрагма 304-0.5 D 100</v>
      </c>
      <c r="G16" s="45" t="n">
        <v>246</v>
      </c>
    </row>
    <row customHeight="true" ht="15.75" outlineLevel="0" r="17">
      <c r="A17" s="20" t="n">
        <v>110</v>
      </c>
      <c r="B17" s="21" t="str">
        <f aca="false" ca="false" dt2D="false" dtr="false" t="normal">CONCATENATE("Диафрагма Оц-0.5 D", A17)</f>
        <v>Диафрагма Оц-0.5 D110</v>
      </c>
      <c r="C17" s="94" t="n">
        <v>153.39642857142857</v>
      </c>
      <c r="D17" s="21" t="str">
        <f aca="false" ca="false" dt2D="false" dtr="false" t="normal">CONCATENATE("Диафрагма Оц-0.7 D", A17)</f>
        <v>Диафрагма Оц-0.7 D110</v>
      </c>
      <c r="E17" s="94" t="n">
        <v>169</v>
      </c>
      <c r="F17" s="21" t="str">
        <f aca="false" ca="false" dt2D="false" dtr="false" t="normal">CONCATENATE("Диафрагма 304-0.5 D ", $A17)</f>
        <v>Диафрагма 304-0.5 D 110</v>
      </c>
      <c r="G17" s="94" t="n">
        <v>273</v>
      </c>
      <c r="H17" s="26" t="n"/>
    </row>
    <row outlineLevel="0" r="18">
      <c r="A18" s="23" t="n">
        <v>120</v>
      </c>
      <c r="B18" s="24" t="str">
        <f aca="false" ca="false" dt2D="false" dtr="false" t="normal">CONCATENATE("Диафрагма Оц-0.5 D", A18)</f>
        <v>Диафрагма Оц-0.5 D120</v>
      </c>
      <c r="C18" s="45" t="n">
        <v>164.91428571428571</v>
      </c>
      <c r="D18" s="24" t="str">
        <f aca="false" ca="false" dt2D="false" dtr="false" t="normal">CONCATENATE("Диафрагма Оц-0.7 D", A18)</f>
        <v>Диафрагма Оц-0.7 D120</v>
      </c>
      <c r="E18" s="45" t="n">
        <v>181</v>
      </c>
      <c r="F18" s="24" t="str">
        <f aca="false" ca="false" dt2D="false" dtr="false" t="normal">CONCATENATE("Диафрагма 304-0.5 D ", $A18)</f>
        <v>Диафрагма 304-0.5 D 120</v>
      </c>
      <c r="G18" s="45" t="n">
        <v>301</v>
      </c>
    </row>
    <row customHeight="true" ht="15" outlineLevel="0" r="19">
      <c r="A19" s="20" t="n">
        <v>130</v>
      </c>
      <c r="B19" s="21" t="str">
        <f aca="false" ca="false" dt2D="false" dtr="false" t="normal">CONCATENATE("Диафрагма Оц-0.5 D", A19)</f>
        <v>Диафрагма Оц-0.5 D130</v>
      </c>
      <c r="C19" s="44" t="n">
        <v>177.85714285714286</v>
      </c>
      <c r="D19" s="21" t="str">
        <f aca="false" ca="false" dt2D="false" dtr="false" t="normal">CONCATENATE("Диафрагма Оц-0.7 D", A19)</f>
        <v>Диафрагма Оц-0.7 D130</v>
      </c>
      <c r="E19" s="44" t="n">
        <v>196</v>
      </c>
      <c r="F19" s="21" t="str">
        <f aca="false" ca="false" dt2D="false" dtr="false" t="normal">CONCATENATE("Диафрагма 304-0.5 D ", $A19)</f>
        <v>Диафрагма 304-0.5 D 130</v>
      </c>
      <c r="G19" s="44" t="n">
        <v>330</v>
      </c>
    </row>
    <row outlineLevel="0" r="20">
      <c r="A20" s="23" t="n">
        <v>140</v>
      </c>
      <c r="B20" s="24" t="str">
        <f aca="false" ca="false" dt2D="false" dtr="false" t="normal">CONCATENATE("Диафрагма Оц-0.5 D", A20)</f>
        <v>Диафрагма Оц-0.5 D140</v>
      </c>
      <c r="C20" s="45" t="n">
        <v>190.73571428571429</v>
      </c>
      <c r="D20" s="24" t="str">
        <f aca="false" ca="false" dt2D="false" dtr="false" t="normal">CONCATENATE("Диафрагма Оц-0.7 D", A20)</f>
        <v>Диафрагма Оц-0.7 D140</v>
      </c>
      <c r="E20" s="45" t="n">
        <v>210</v>
      </c>
      <c r="F20" s="24" t="str">
        <f aca="false" ca="false" dt2D="false" dtr="false" t="normal">CONCATENATE("Диафрагма 304-0.5 D ", $A20)</f>
        <v>Диафрагма 304-0.5 D 140</v>
      </c>
      <c r="G20" s="45" t="n">
        <v>359</v>
      </c>
    </row>
    <row outlineLevel="0" r="21">
      <c r="A21" s="20" t="n">
        <v>150</v>
      </c>
      <c r="B21" s="21" t="str">
        <f aca="false" ca="false" dt2D="false" dtr="false" t="normal">CONCATENATE("Диафрагма Оц-0.5 D", A21)</f>
        <v>Диафрагма Оц-0.5 D150</v>
      </c>
      <c r="C21" s="44" t="n">
        <v>194.70000000000002</v>
      </c>
      <c r="D21" s="21" t="str">
        <f aca="false" ca="false" dt2D="false" dtr="false" t="normal">CONCATENATE("Диафрагма Оц-0.7 D", A21)</f>
        <v>Диафрагма Оц-0.7 D150</v>
      </c>
      <c r="E21" s="44" t="n">
        <v>214</v>
      </c>
      <c r="F21" s="21" t="str">
        <f aca="false" ca="false" dt2D="false" dtr="false" t="normal">CONCATENATE("Диафрагма 304-0.5 D ", $A21)</f>
        <v>Диафрагма 304-0.5 D 150</v>
      </c>
      <c r="G21" s="44" t="n">
        <v>391</v>
      </c>
    </row>
    <row outlineLevel="0" r="22">
      <c r="A22" s="23" t="n">
        <v>160</v>
      </c>
      <c r="B22" s="24" t="str">
        <f aca="false" ca="false" dt2D="false" dtr="false" t="normal">CONCATENATE("Диафрагма Оц-0.5 D", A22)</f>
        <v>Диафрагма Оц-0.5 D160</v>
      </c>
      <c r="C22" s="45" t="n">
        <v>203.05714285714288</v>
      </c>
      <c r="D22" s="24" t="str">
        <f aca="false" ca="false" dt2D="false" dtr="false" t="normal">CONCATENATE("Диафрагма Оц-0.7 D", A22)</f>
        <v>Диафрагма Оц-0.7 D160</v>
      </c>
      <c r="E22" s="45" t="n">
        <v>223</v>
      </c>
      <c r="F22" s="24" t="str">
        <f aca="false" ca="false" dt2D="false" dtr="false" t="normal">CONCATENATE("Диафрагма 304-0.5 D ", $A22)</f>
        <v>Диафрагма 304-0.5 D 160</v>
      </c>
      <c r="G22" s="45" t="n">
        <v>424</v>
      </c>
    </row>
    <row outlineLevel="0" r="23">
      <c r="A23" s="20" t="n">
        <v>170</v>
      </c>
      <c r="B23" s="21" t="str">
        <f aca="false" ca="false" dt2D="false" dtr="false" t="normal">CONCATENATE("Диафрагма Оц-0.5 D", A23)</f>
        <v>Диафрагма Оц-0.5 D170</v>
      </c>
      <c r="C23" s="44" t="n">
        <v>214.30714285714288</v>
      </c>
      <c r="D23" s="21" t="str">
        <f aca="false" ca="false" dt2D="false" dtr="false" t="normal">CONCATENATE("Диафрагма Оц-0.7 D", A23)</f>
        <v>Диафрагма Оц-0.7 D170</v>
      </c>
      <c r="E23" s="44" t="n">
        <v>236</v>
      </c>
      <c r="F23" s="21" t="str">
        <f aca="false" ca="false" dt2D="false" dtr="false" t="normal">CONCATENATE("Диафрагма 304-0.5 D ", $A23)</f>
        <v>Диафрагма 304-0.5 D 170</v>
      </c>
      <c r="G23" s="44" t="n">
        <v>459</v>
      </c>
    </row>
    <row outlineLevel="0" r="24">
      <c r="A24" s="23" t="n">
        <v>180</v>
      </c>
      <c r="B24" s="24" t="str">
        <f aca="false" ca="false" dt2D="false" dtr="false" t="normal">CONCATENATE("Диафрагма Оц-0.5 D", A24)</f>
        <v>Диафрагма Оц-0.5 D180</v>
      </c>
      <c r="C24" s="95" t="n">
        <v>226.96428571428572</v>
      </c>
      <c r="D24" s="24" t="str">
        <f aca="false" ca="false" dt2D="false" dtr="false" t="normal">CONCATENATE("Диафрагма Оц-0.7 D", A24)</f>
        <v>Диафрагма Оц-0.7 D180</v>
      </c>
      <c r="E24" s="95" t="n">
        <v>250</v>
      </c>
      <c r="F24" s="24" t="str">
        <f aca="false" ca="false" dt2D="false" dtr="false" t="normal">CONCATENATE("Диафрагма 304-0.5 D ", $A24)</f>
        <v>Диафрагма 304-0.5 D 180</v>
      </c>
      <c r="G24" s="95" t="n">
        <v>495</v>
      </c>
      <c r="H24" s="4" t="n"/>
    </row>
    <row outlineLevel="0" r="25">
      <c r="A25" s="20" t="n">
        <v>190</v>
      </c>
      <c r="B25" s="21" t="str">
        <f aca="false" ca="false" dt2D="false" dtr="false" t="normal">CONCATENATE("Диафрагма Оц-0.5 D", A25)</f>
        <v>Диафрагма Оц-0.5 D190</v>
      </c>
      <c r="C25" s="44" t="n">
        <v>239.55714285714288</v>
      </c>
      <c r="D25" s="21" t="str">
        <f aca="false" ca="false" dt2D="false" dtr="false" t="normal">CONCATENATE("Диафрагма Оц-0.7 D", A25)</f>
        <v>Диафрагма Оц-0.7 D190</v>
      </c>
      <c r="E25" s="44" t="n">
        <v>264</v>
      </c>
      <c r="F25" s="21" t="str">
        <f aca="false" ca="false" dt2D="false" dtr="false" t="normal">CONCATENATE("Диафрагма 304-0.5 D ", $A25)</f>
        <v>Диафрагма 304-0.5 D 190</v>
      </c>
      <c r="G25" s="44" t="n">
        <v>532</v>
      </c>
    </row>
    <row outlineLevel="0" r="26">
      <c r="A26" s="23" t="n">
        <v>200</v>
      </c>
      <c r="B26" s="24" t="str">
        <f aca="false" ca="false" dt2D="false" dtr="false" t="normal">CONCATENATE("Диафрагма Оц-0.5 D", A26)</f>
        <v>Диафрагма Оц-0.5 D200</v>
      </c>
      <c r="C26" s="45" t="n">
        <v>240.42857142857142</v>
      </c>
      <c r="D26" s="24" t="str">
        <f aca="false" ca="false" dt2D="false" dtr="false" t="normal">CONCATENATE("Диафрагма Оц-0.7 D", A26)</f>
        <v>Диафрагма Оц-0.7 D200</v>
      </c>
      <c r="E26" s="45" t="n">
        <v>264</v>
      </c>
      <c r="F26" s="24" t="str">
        <f aca="false" ca="false" dt2D="false" dtr="false" t="normal">CONCATENATE("Диафрагма 304-0.5 D ", $A26)</f>
        <v>Диафрагма 304-0.5 D 200</v>
      </c>
      <c r="G26" s="45" t="n">
        <v>570</v>
      </c>
    </row>
    <row outlineLevel="0" r="27">
      <c r="A27" s="20" t="n">
        <v>210</v>
      </c>
      <c r="B27" s="21" t="str">
        <f aca="false" ca="false" dt2D="false" dtr="false" t="normal">CONCATENATE("Диафрагма Оц-0.5 D", A27)</f>
        <v>Диафрагма Оц-0.5 D210</v>
      </c>
      <c r="C27" s="44" t="n">
        <v>255.82857142857142</v>
      </c>
      <c r="D27" s="21" t="str">
        <f aca="false" ca="false" dt2D="false" dtr="false" t="normal">CONCATENATE("Диафрагма Оц-0.7 D", A27)</f>
        <v>Диафрагма Оц-0.7 D210</v>
      </c>
      <c r="E27" s="44" t="n">
        <v>281</v>
      </c>
      <c r="F27" s="21" t="str">
        <f aca="false" ca="false" dt2D="false" dtr="false" t="normal">CONCATENATE("Диафрагма 304-0.5 D ", $A27)</f>
        <v>Диафрагма 304-0.5 D 210</v>
      </c>
      <c r="G27" s="44" t="n">
        <v>610</v>
      </c>
    </row>
    <row outlineLevel="0" r="28">
      <c r="A28" s="23" t="n">
        <v>220</v>
      </c>
      <c r="B28" s="24" t="str">
        <f aca="false" ca="false" dt2D="false" dtr="false" t="normal">CONCATENATE("Диафрагма Оц-0.5 D", A28)</f>
        <v>Диафрагма Оц-0.5 D220</v>
      </c>
      <c r="C28" s="45" t="n">
        <v>271.14999999999998</v>
      </c>
      <c r="D28" s="24" t="str">
        <f aca="false" ca="false" dt2D="false" dtr="false" t="normal">CONCATENATE("Диафрагма Оц-0.7 D", A28)</f>
        <v>Диафрагма Оц-0.7 D220</v>
      </c>
      <c r="E28" s="45" t="n">
        <v>298</v>
      </c>
      <c r="F28" s="24" t="str">
        <f aca="false" ca="false" dt2D="false" dtr="false" t="normal">CONCATENATE("Диафрагма 304-0.5 D ", $A28)</f>
        <v>Диафрагма 304-0.5 D 220</v>
      </c>
      <c r="G28" s="45" t="n">
        <v>652</v>
      </c>
    </row>
    <row outlineLevel="0" r="29">
      <c r="A29" s="20" t="n">
        <v>230</v>
      </c>
      <c r="B29" s="21" t="str">
        <f aca="false" ca="false" dt2D="false" dtr="false" t="normal">CONCATENATE("Диафрагма Оц-0.5 D", A29)</f>
        <v>Диафрагма Оц-0.5 D230</v>
      </c>
      <c r="C29" s="44" t="n">
        <v>283.5</v>
      </c>
      <c r="D29" s="21" t="str">
        <f aca="false" ca="false" dt2D="false" dtr="false" t="normal">CONCATENATE("Диафрагма Оц-0.7 D", A29)</f>
        <v>Диафрагма Оц-0.7 D230</v>
      </c>
      <c r="E29" s="44" t="n">
        <v>312</v>
      </c>
      <c r="F29" s="21" t="str">
        <f aca="false" ca="false" dt2D="false" dtr="false" t="normal">CONCATENATE("Диафрагма 304-0.5 D ", $A29)</f>
        <v>Диафрагма 304-0.5 D 230</v>
      </c>
      <c r="G29" s="44" t="n">
        <v>695</v>
      </c>
    </row>
    <row outlineLevel="0" r="30">
      <c r="A30" s="23" t="n">
        <v>240</v>
      </c>
      <c r="B30" s="24" t="str">
        <f aca="false" ca="false" dt2D="false" dtr="false" t="normal">CONCATENATE("Диафрагма Оц-0.5 D", A30)</f>
        <v>Диафрагма Оц-0.5 D240</v>
      </c>
      <c r="C30" s="45" t="n">
        <v>297.2285714285714</v>
      </c>
      <c r="D30" s="24" t="str">
        <f aca="false" ca="false" dt2D="false" dtr="false" t="normal">CONCATENATE("Диафрагма Оц-0.7 D", A30)</f>
        <v>Диафрагма Оц-0.7 D240</v>
      </c>
      <c r="E30" s="45" t="n">
        <v>327</v>
      </c>
      <c r="F30" s="24" t="str">
        <f aca="false" ca="false" dt2D="false" dtr="false" t="normal">CONCATENATE("Диафрагма 304-0.5 D ", $A30)</f>
        <v>Диафрагма 304-0.5 D 240</v>
      </c>
      <c r="G30" s="45" t="n">
        <v>740</v>
      </c>
    </row>
    <row outlineLevel="0" r="31">
      <c r="A31" s="20" t="n">
        <v>250</v>
      </c>
      <c r="B31" s="21" t="str">
        <f aca="false" ca="false" dt2D="false" dtr="false" t="normal">CONCATENATE("Диафрагма Оц-0.5 D", A31)</f>
        <v>Диафрагма Оц-0.5 D250</v>
      </c>
      <c r="C31" s="44" t="n">
        <v>312.32499999999999</v>
      </c>
      <c r="D31" s="21" t="str">
        <f aca="false" ca="false" dt2D="false" dtr="false" t="normal">CONCATENATE("Диафрагма Оц-0.7 D", A31)</f>
        <v>Диафрагма Оц-0.7 D250</v>
      </c>
      <c r="E31" s="44" t="n">
        <v>344</v>
      </c>
      <c r="F31" s="21" t="str">
        <f aca="false" ca="false" dt2D="false" dtr="false" t="normal">CONCATENATE("Диафрагма 304-0.5 D ", $A31)</f>
        <v>Диафрагма 304-0.5 D 250</v>
      </c>
      <c r="G31" s="44" t="n">
        <v>788</v>
      </c>
    </row>
    <row outlineLevel="0" r="32">
      <c r="A32" s="23" t="n">
        <v>260</v>
      </c>
      <c r="B32" s="24" t="str">
        <f aca="false" ca="false" dt2D="false" dtr="false" t="normal">CONCATENATE("Диафрагма Оц-0.5 D", A32)</f>
        <v>Диафрагма Оц-0.5 D260</v>
      </c>
      <c r="C32" s="45" t="n">
        <v>328.77857142857141</v>
      </c>
      <c r="D32" s="24" t="str">
        <f aca="false" ca="false" dt2D="false" dtr="false" t="normal">CONCATENATE("Диафрагма Оц-0.7 D", A32)</f>
        <v>Диафрагма Оц-0.7 D260</v>
      </c>
      <c r="E32" s="45" t="n">
        <v>362</v>
      </c>
      <c r="F32" s="24" t="str">
        <f aca="false" ca="false" dt2D="false" dtr="false" t="normal">CONCATENATE("Диафрагма 304-0.5 D ", $A32)</f>
        <v>Диафрагма 304-0.5 D 260</v>
      </c>
      <c r="G32" s="45" t="n">
        <v>835</v>
      </c>
    </row>
    <row outlineLevel="0" r="33">
      <c r="A33" s="20" t="n">
        <v>270</v>
      </c>
      <c r="B33" s="21" t="str">
        <f aca="false" ca="false" dt2D="false" dtr="false" t="normal">CONCATENATE("Диафрагма Оц-0.5 D", A33)</f>
        <v>Диафрагма Оц-0.5 D270</v>
      </c>
      <c r="C33" s="44" t="n">
        <v>343.71428571428572</v>
      </c>
      <c r="D33" s="21" t="str">
        <f aca="false" ca="false" dt2D="false" dtr="false" t="normal">CONCATENATE("Диафрагма Оц-0.7 D", A33)</f>
        <v>Диафрагма Оц-0.7 D270</v>
      </c>
      <c r="E33" s="44" t="n">
        <v>378</v>
      </c>
      <c r="F33" s="21" t="str">
        <f aca="false" ca="false" dt2D="false" dtr="false" t="normal">CONCATENATE("Диафрагма 304-0.5 D ", $A33)</f>
        <v>Диафрагма 304-0.5 D 270</v>
      </c>
      <c r="G33" s="44" t="n">
        <v>882</v>
      </c>
    </row>
    <row outlineLevel="0" r="34">
      <c r="A34" s="23" t="n">
        <v>280</v>
      </c>
      <c r="B34" s="24" t="str">
        <f aca="false" ca="false" dt2D="false" dtr="false" t="normal">CONCATENATE("Диафрагма Оц-0.5 D", A34)</f>
        <v>Диафрагма Оц-0.5 D280</v>
      </c>
      <c r="C34" s="45" t="n">
        <v>360</v>
      </c>
      <c r="D34" s="24" t="str">
        <f aca="false" ca="false" dt2D="false" dtr="false" t="normal">CONCATENATE("Диафрагма Оц-0.7 D", A34)</f>
        <v>Диафрагма Оц-0.7 D280</v>
      </c>
      <c r="E34" s="45" t="n">
        <v>396</v>
      </c>
      <c r="F34" s="24" t="str">
        <f aca="false" ca="false" dt2D="false" dtr="false" t="normal">CONCATENATE("Диафрагма 304-0.5 D ", $A34)</f>
        <v>Диафрагма 304-0.5 D 280</v>
      </c>
      <c r="G34" s="45" t="n">
        <v>935</v>
      </c>
    </row>
    <row outlineLevel="0" r="35">
      <c r="A35" s="20" t="n">
        <v>290</v>
      </c>
      <c r="B35" s="21" t="str">
        <f aca="false" ca="false" dt2D="false" dtr="false" t="normal">CONCATENATE("Диафрагма Оц-0.5 D", A35)</f>
        <v>Диафрагма Оц-0.5 D290</v>
      </c>
      <c r="C35" s="44" t="n">
        <v>376.19999999999999</v>
      </c>
      <c r="D35" s="21" t="str">
        <f aca="false" ca="false" dt2D="false" dtr="false" t="normal">CONCATENATE("Диафрагма Оц-0.7 D", A35)</f>
        <v>Диафрагма Оц-0.7 D290</v>
      </c>
      <c r="E35" s="44" t="n">
        <v>414</v>
      </c>
      <c r="F35" s="21" t="str">
        <f aca="false" ca="false" dt2D="false" dtr="false" t="normal">CONCATENATE("Диафрагма 304-0.5 D ", $A35)</f>
        <v>Диафрагма 304-0.5 D 290</v>
      </c>
      <c r="G35" s="44" t="n">
        <v>986</v>
      </c>
    </row>
    <row outlineLevel="0" r="36">
      <c r="A36" s="23" t="n">
        <v>300</v>
      </c>
      <c r="B36" s="24" t="str">
        <f aca="false" ca="false" dt2D="false" dtr="false" t="normal">CONCATENATE("Диафрагма Оц-0.5 D", A36)</f>
        <v>Диафрагма Оц-0.5 D300</v>
      </c>
      <c r="C36" s="45" t="n">
        <v>392.31428571428575</v>
      </c>
      <c r="D36" s="24" t="str">
        <f aca="false" ca="false" dt2D="false" dtr="false" t="normal">CONCATENATE("Диафрагма Оц-0.7 D", A36)</f>
        <v>Диафрагма Оц-0.7 D300</v>
      </c>
      <c r="E36" s="45" t="n">
        <v>432</v>
      </c>
      <c r="F36" s="24" t="str">
        <f aca="false" ca="false" dt2D="false" dtr="false" t="normal">CONCATENATE("Диафрагма 304-0.5 D ", $A36)</f>
        <v>Диафрагма 304-0.5 D 300</v>
      </c>
      <c r="G36" s="45" t="n">
        <v>1038</v>
      </c>
    </row>
    <row outlineLevel="0" r="37">
      <c r="A37" s="20" t="n">
        <v>310</v>
      </c>
      <c r="B37" s="21" t="str">
        <f aca="false" ca="false" dt2D="false" dtr="false" t="normal">CONCATENATE("Диафрагма Оц-0.5 D", A37)</f>
        <v>Диафрагма Оц-0.5 D310</v>
      </c>
      <c r="C37" s="44" t="n">
        <v>408.34285714285716</v>
      </c>
      <c r="D37" s="21" t="str">
        <f aca="false" ca="false" dt2D="false" dtr="false" t="normal">CONCATENATE("Диафрагма Оц-0.7 D", A37)</f>
        <v>Диафрагма Оц-0.7 D310</v>
      </c>
      <c r="E37" s="44" t="n">
        <v>449</v>
      </c>
      <c r="F37" s="21" t="str">
        <f aca="false" ca="false" dt2D="false" dtr="false" t="normal">CONCATENATE("Диафрагма 304-0.5 D ", $A37)</f>
        <v>Диафрагма 304-0.5 D 310</v>
      </c>
      <c r="G37" s="44" t="n">
        <v>1092</v>
      </c>
    </row>
    <row outlineLevel="0" r="38">
      <c r="A38" s="23" t="n">
        <v>320</v>
      </c>
      <c r="B38" s="24" t="str">
        <f aca="false" ca="false" dt2D="false" dtr="false" t="normal">CONCATENATE("Диафрагма Оц-0.5 D", A38)</f>
        <v>Диафрагма Оц-0.5 D320</v>
      </c>
      <c r="C38" s="45" t="n">
        <v>425.69999999999993</v>
      </c>
      <c r="D38" s="24" t="str">
        <f aca="false" ca="false" dt2D="false" dtr="false" t="normal">CONCATENATE("Диафрагма Оц-0.7 D", A38)</f>
        <v>Диафрагма Оц-0.7 D320</v>
      </c>
      <c r="E38" s="45" t="n">
        <v>468</v>
      </c>
      <c r="F38" s="24" t="str">
        <f aca="false" ca="false" dt2D="false" dtr="false" t="normal">CONCATENATE("Диафрагма 304-0.5 D ", $A38)</f>
        <v>Диафрагма 304-0.5 D 320</v>
      </c>
      <c r="G38" s="45" t="n">
        <v>1149</v>
      </c>
    </row>
    <row outlineLevel="0" r="39">
      <c r="A39" s="20" t="n">
        <v>330</v>
      </c>
      <c r="B39" s="21" t="str">
        <f aca="false" ca="false" dt2D="false" dtr="false" t="normal">CONCATENATE("Диафрагма Оц-0.5 D", A39)</f>
        <v>Диафрагма Оц-0.5 D330</v>
      </c>
      <c r="C39" s="44" t="n">
        <v>442.96428571428567</v>
      </c>
      <c r="D39" s="21" t="str">
        <f aca="false" ca="false" dt2D="false" dtr="false" t="normal">CONCATENATE("Диафрагма Оц-0.7 D", A39)</f>
        <v>Диафрагма Оц-0.7 D330</v>
      </c>
      <c r="E39" s="44" t="n">
        <v>487</v>
      </c>
      <c r="F39" s="21" t="str">
        <f aca="false" ca="false" dt2D="false" dtr="false" t="normal">CONCATENATE("Диафрагма 304-0.5 D ", $A39)</f>
        <v>Диафрагма 304-0.5 D 330</v>
      </c>
      <c r="G39" s="44" t="n">
        <v>1205</v>
      </c>
    </row>
    <row outlineLevel="0" r="40">
      <c r="A40" s="23" t="n">
        <v>340</v>
      </c>
      <c r="B40" s="24" t="str">
        <f aca="false" ca="false" dt2D="false" dtr="false" t="normal">CONCATENATE("Диафрагма Оц-0.5 D", A40)</f>
        <v>Диафрагма Оц-0.5 D340</v>
      </c>
      <c r="C40" s="45" t="n">
        <v>461.54285714285709</v>
      </c>
      <c r="D40" s="24" t="str">
        <f aca="false" ca="false" dt2D="false" dtr="false" t="normal">CONCATENATE("Диафрагма Оц-0.7 D", A40)</f>
        <v>Диафрагма Оц-0.7 D340</v>
      </c>
      <c r="E40" s="45" t="n">
        <v>508</v>
      </c>
      <c r="F40" s="24" t="str">
        <f aca="false" ca="false" dt2D="false" dtr="false" t="normal">CONCATENATE("Диафрагма 304-0.5 D ", $A40)</f>
        <v>Диафрагма 304-0.5 D 340</v>
      </c>
      <c r="G40" s="45" t="n">
        <v>1265</v>
      </c>
    </row>
    <row outlineLevel="0" r="41">
      <c r="A41" s="20" t="n">
        <v>350</v>
      </c>
      <c r="B41" s="21" t="str">
        <f aca="false" ca="false" dt2D="false" dtr="false" t="normal">CONCATENATE("Диафрагма Оц-0.5 D", A41)</f>
        <v>Диафрагма Оц-0.5 D350</v>
      </c>
      <c r="C41" s="44" t="n">
        <v>478.61785714285713</v>
      </c>
      <c r="D41" s="21" t="str">
        <f aca="false" ca="false" dt2D="false" dtr="false" t="normal">CONCATENATE("Диафрагма Оц-0.7 D", A41)</f>
        <v>Диафрагма Оц-0.7 D350</v>
      </c>
      <c r="E41" s="44" t="n">
        <v>526</v>
      </c>
      <c r="F41" s="21" t="str">
        <f aca="false" ca="false" dt2D="false" dtr="false" t="normal">CONCATENATE("Диафрагма 304-0.5 D ", $A41)</f>
        <v>Диафрагма 304-0.5 D 350</v>
      </c>
      <c r="G41" s="44" t="n">
        <v>1326</v>
      </c>
    </row>
    <row outlineLevel="0" r="42">
      <c r="A42" s="23" t="n">
        <v>360</v>
      </c>
      <c r="B42" s="24" t="str">
        <f aca="false" ca="false" dt2D="false" dtr="false" t="normal">CONCATENATE("Диафрагма Оц-0.5 D", A42)</f>
        <v>Диафрагма Оц-0.5 D360</v>
      </c>
      <c r="C42" s="45" t="n">
        <v>496.99999999999994</v>
      </c>
      <c r="D42" s="24" t="str">
        <f aca="false" ca="false" dt2D="false" dtr="false" t="normal">CONCATENATE("Диафрагма Оц-0.7 D", A42)</f>
        <v>Диафрагма Оц-0.7 D360</v>
      </c>
      <c r="E42" s="45" t="n">
        <v>547</v>
      </c>
      <c r="F42" s="24" t="str">
        <f aca="false" ca="false" dt2D="false" dtr="false" t="normal">CONCATENATE("Диафрагма 304-0.5 D ", $A42)</f>
        <v>Диафрагма 304-0.5 D 360</v>
      </c>
      <c r="G42" s="45" t="n">
        <v>1388</v>
      </c>
    </row>
    <row outlineLevel="0" r="43">
      <c r="A43" s="20" t="n">
        <v>370</v>
      </c>
      <c r="B43" s="21" t="str">
        <f aca="false" ca="false" dt2D="false" dtr="false" t="normal">CONCATENATE("Диафрагма Оц-0.5 D", A43)</f>
        <v>Диафрагма Оц-0.5 D370</v>
      </c>
      <c r="C43" s="44" t="n">
        <v>516.67857142857144</v>
      </c>
      <c r="D43" s="21" t="str">
        <f aca="false" ca="false" dt2D="false" dtr="false" t="normal">CONCATENATE("Диафрагма Оц-0.7 D", A43)</f>
        <v>Диафрагма Оц-0.7 D370</v>
      </c>
      <c r="E43" s="44" t="n">
        <v>568</v>
      </c>
      <c r="F43" s="21" t="str">
        <f aca="false" ca="false" dt2D="false" dtr="false" t="normal">CONCATENATE("Диафрагма 304-0.5 D ", $A43)</f>
        <v>Диафрагма 304-0.5 D 370</v>
      </c>
      <c r="G43" s="44" t="n">
        <v>1451</v>
      </c>
    </row>
    <row outlineLevel="0" r="44">
      <c r="A44" s="23" t="n">
        <v>380</v>
      </c>
      <c r="B44" s="24" t="str">
        <f aca="false" ca="false" dt2D="false" dtr="false" t="normal">CONCATENATE("Диафрагма Оц-0.5 D", A44)</f>
        <v>Диафрагма Оц-0.5 D380</v>
      </c>
      <c r="C44" s="45" t="n">
        <v>534.85714285714289</v>
      </c>
      <c r="D44" s="24" t="str">
        <f aca="false" ca="false" dt2D="false" dtr="false" t="normal">CONCATENATE("Диафрагма Оц-0.7 D", A44)</f>
        <v>Диафрагма Оц-0.7 D380</v>
      </c>
      <c r="E44" s="45" t="n">
        <v>588</v>
      </c>
      <c r="F44" s="24" t="str">
        <f aca="false" ca="false" dt2D="false" dtr="false" t="normal">CONCATENATE("Диафрагма 304-0.5 D ", $A44)</f>
        <v>Диафрагма 304-0.5 D 380</v>
      </c>
      <c r="G44" s="45" t="n">
        <v>1515</v>
      </c>
    </row>
    <row outlineLevel="0" r="45">
      <c r="A45" s="20" t="n">
        <v>390</v>
      </c>
      <c r="B45" s="21" t="str">
        <f aca="false" ca="false" dt2D="false" dtr="false" t="normal">CONCATENATE("Диафрагма Оц-0.5 D", A45)</f>
        <v>Диафрагма Оц-0.5 D390</v>
      </c>
      <c r="C45" s="44" t="n">
        <v>554.32499999999993</v>
      </c>
      <c r="D45" s="21" t="str">
        <f aca="false" ca="false" dt2D="false" dtr="false" t="normal">CONCATENATE("Диафрагма Оц-0.7 D", A45)</f>
        <v>Диафрагма Оц-0.7 D390</v>
      </c>
      <c r="E45" s="44" t="n">
        <v>610</v>
      </c>
      <c r="F45" s="21" t="str">
        <f aca="false" ca="false" dt2D="false" dtr="false" t="normal">CONCATENATE("Диафрагма 304-0.5 D ", $A45)</f>
        <v>Диафрагма 304-0.5 D 390</v>
      </c>
      <c r="G45" s="44" t="n">
        <v>1581</v>
      </c>
    </row>
    <row outlineLevel="0" r="46">
      <c r="A46" s="23" t="n">
        <v>400</v>
      </c>
      <c r="B46" s="24" t="str">
        <f aca="false" ca="false" dt2D="false" dtr="false" t="normal">CONCATENATE("Диафрагма Оц-0.5 D", A46)</f>
        <v>Диафрагма Оц-0.5 D400</v>
      </c>
      <c r="C46" s="45" t="n">
        <v>573.68571428571431</v>
      </c>
      <c r="D46" s="24" t="str">
        <f aca="false" ca="false" dt2D="false" dtr="false" t="normal">CONCATENATE("Диафрагма Оц-0.7 D", A46)</f>
        <v>Диафрагма Оц-0.7 D400</v>
      </c>
      <c r="E46" s="45" t="n">
        <v>631</v>
      </c>
      <c r="F46" s="24" t="str">
        <f aca="false" ca="false" dt2D="false" dtr="false" t="normal">CONCATENATE("Диафрагма 304-0.5 D ", $A46)</f>
        <v>Диафрагма 304-0.5 D 400</v>
      </c>
      <c r="G46" s="45" t="n">
        <v>1650</v>
      </c>
    </row>
    <row outlineLevel="0" r="47">
      <c r="A47" s="20" t="n">
        <v>410</v>
      </c>
      <c r="B47" s="21" t="str">
        <f aca="false" ca="false" dt2D="false" dtr="false" t="normal">CONCATENATE("Диафрагма Оц-0.5 D", A47)</f>
        <v>Диафрагма Оц-0.5 D410</v>
      </c>
      <c r="C47" s="44" t="n">
        <v>592.93928571428569</v>
      </c>
      <c r="D47" s="21" t="str">
        <f aca="false" ca="false" dt2D="false" dtr="false" t="normal">CONCATENATE("Диафрагма Оц-0.7 D", A47)</f>
        <v>Диафрагма Оц-0.7 D410</v>
      </c>
      <c r="E47" s="44" t="n">
        <v>652</v>
      </c>
      <c r="F47" s="21" t="str">
        <f aca="false" ca="false" dt2D="false" dtr="false" t="normal">CONCATENATE("Диафрагма 304-0.5 D ", $A47)</f>
        <v>Диафрагма 304-0.5 D 410</v>
      </c>
      <c r="G47" s="44" t="n">
        <v>1719</v>
      </c>
    </row>
    <row outlineLevel="0" r="48">
      <c r="A48" s="23" t="n">
        <v>420</v>
      </c>
      <c r="B48" s="24" t="str">
        <f aca="false" ca="false" dt2D="false" dtr="false" t="normal">CONCATENATE("Диафрагма Оц-0.5 D", A48)</f>
        <v>Диафрагма Оц-0.5 D420</v>
      </c>
      <c r="C48" s="45" t="n">
        <v>614.84285714285716</v>
      </c>
      <c r="D48" s="24" t="str">
        <f aca="false" ca="false" dt2D="false" dtr="false" t="normal">CONCATENATE("Диафрагма Оц-0.7 D", A48)</f>
        <v>Диафрагма Оц-0.7 D420</v>
      </c>
      <c r="E48" s="45" t="n">
        <v>676</v>
      </c>
      <c r="F48" s="24" t="str">
        <f aca="false" ca="false" dt2D="false" dtr="false" t="normal">CONCATENATE("Диафрагма 304-0.5 D ", $A48)</f>
        <v>Диафрагма 304-0.5 D 420</v>
      </c>
      <c r="G48" s="45" t="n">
        <v>1789</v>
      </c>
    </row>
    <row outlineLevel="0" r="49">
      <c r="A49" s="20" t="n">
        <v>430</v>
      </c>
      <c r="B49" s="21" t="str">
        <f aca="false" ca="false" dt2D="false" dtr="false" t="normal">CONCATENATE("Диафрагма Оц-0.5 D", A49)</f>
        <v>Диафрагма Оц-0.5 D430</v>
      </c>
      <c r="C49" s="44" t="n">
        <v>633.875</v>
      </c>
      <c r="D49" s="21" t="str">
        <f aca="false" ca="false" dt2D="false" dtr="false" t="normal">CONCATENATE("Диафрагма Оц-0.7 D", A49)</f>
        <v>Диафрагма Оц-0.7 D430</v>
      </c>
      <c r="E49" s="44" t="n">
        <v>697</v>
      </c>
      <c r="F49" s="21" t="str">
        <f aca="false" ca="false" dt2D="false" dtr="false" t="normal">CONCATENATE("Диафрагма 304-0.5 D ", $A49)</f>
        <v>Диафрагма 304-0.5 D 430</v>
      </c>
      <c r="G49" s="44" t="n">
        <v>1861</v>
      </c>
    </row>
    <row outlineLevel="0" r="50">
      <c r="A50" s="23" t="n">
        <v>440</v>
      </c>
      <c r="B50" s="24" t="str">
        <f aca="false" ca="false" dt2D="false" dtr="false" t="normal">CONCATENATE("Диафрагма Оц-0.5 D", A50)</f>
        <v>Диафрагма Оц-0.5 D440</v>
      </c>
      <c r="C50" s="45" t="n">
        <v>654.17142857142858</v>
      </c>
      <c r="D50" s="24" t="str">
        <f aca="false" ca="false" dt2D="false" dtr="false" t="normal">CONCATENATE("Диафрагма Оц-0.7 D", A50)</f>
        <v>Диафрагма Оц-0.7 D440</v>
      </c>
      <c r="E50" s="45" t="n">
        <v>720</v>
      </c>
      <c r="F50" s="24" t="str">
        <f aca="false" ca="false" dt2D="false" dtr="false" t="normal">CONCATENATE("Диафрагма 304-0.5 D ", $A50)</f>
        <v>Диафрагма 304-0.5 D 440</v>
      </c>
      <c r="G50" s="45" t="n">
        <v>1933</v>
      </c>
    </row>
    <row outlineLevel="0" r="51">
      <c r="A51" s="20" t="n">
        <v>450</v>
      </c>
      <c r="B51" s="21" t="str">
        <f aca="false" ca="false" dt2D="false" dtr="false" t="normal">CONCATENATE("Диафрагма Оц-0.5 D", A51)</f>
        <v>Диафрагма Оц-0.5 D450</v>
      </c>
      <c r="C51" s="44" t="n">
        <v>677.08928571428578</v>
      </c>
      <c r="D51" s="21" t="str">
        <f aca="false" ca="false" dt2D="false" dtr="false" t="normal">CONCATENATE("Диафрагма Оц-0.7 D", A51)</f>
        <v>Диафрагма Оц-0.7 D450</v>
      </c>
      <c r="E51" s="44" t="n">
        <v>745</v>
      </c>
      <c r="F51" s="21" t="str">
        <f aca="false" ca="false" dt2D="false" dtr="false" t="normal">CONCATENATE("Диафрагма 304-0.5 D ", $A51)</f>
        <v>Диафрагма 304-0.5 D 450</v>
      </c>
      <c r="G51" s="44" t="n">
        <v>2009</v>
      </c>
    </row>
    <row outlineLevel="0" r="52">
      <c r="A52" s="23" t="n">
        <v>460</v>
      </c>
      <c r="B52" s="24" t="str">
        <f aca="false" ca="false" dt2D="false" dtr="false" t="normal">CONCATENATE("Диафрагма Оц-0.5 D", A52)</f>
        <v>Диафрагма Оц-0.5 D460</v>
      </c>
      <c r="C52" s="45" t="n">
        <v>695.78571428571433</v>
      </c>
      <c r="D52" s="24" t="str">
        <f aca="false" ca="false" dt2D="false" dtr="false" t="normal">CONCATENATE("Диафрагма Оц-0.7 D", A52)</f>
        <v>Диафрагма Оц-0.7 D460</v>
      </c>
      <c r="E52" s="45" t="n">
        <v>765</v>
      </c>
      <c r="F52" s="24" t="str">
        <f aca="false" ca="false" dt2D="false" dtr="false" t="normal">CONCATENATE("Диафрагма 304-0.5 D ", $A52)</f>
        <v>Диафрагма 304-0.5 D 460</v>
      </c>
      <c r="G52" s="45" t="n">
        <v>2084</v>
      </c>
    </row>
    <row outlineLevel="0" r="53">
      <c r="A53" s="20" t="n">
        <v>470</v>
      </c>
      <c r="B53" s="21" t="str">
        <f aca="false" ca="false" dt2D="false" dtr="false" t="normal">CONCATENATE("Диафрагма Оц-0.5 D", A53)</f>
        <v>Диафрагма Оц-0.5 D470</v>
      </c>
      <c r="C53" s="44" t="n">
        <v>718.45714285714291</v>
      </c>
      <c r="D53" s="21" t="str">
        <f aca="false" ca="false" dt2D="false" dtr="false" t="normal">CONCATENATE("Диафрагма Оц-0.7 D", A53)</f>
        <v>Диафрагма Оц-0.7 D470</v>
      </c>
      <c r="E53" s="44" t="n">
        <v>790</v>
      </c>
      <c r="F53" s="21" t="str">
        <f aca="false" ca="false" dt2D="false" dtr="false" t="normal">CONCATENATE("Диафрагма 304-0.5 D ", $A53)</f>
        <v>Диафрагма 304-0.5 D 470</v>
      </c>
      <c r="G53" s="44" t="n">
        <v>2163</v>
      </c>
    </row>
    <row outlineLevel="0" r="54">
      <c r="A54" s="23" t="n">
        <v>480</v>
      </c>
      <c r="B54" s="24" t="str">
        <f aca="false" ca="false" dt2D="false" dtr="false" t="normal">CONCATENATE("Диафрагма Оц-0.5 D", A54)</f>
        <v>Диафрагма Оц-0.5 D480</v>
      </c>
      <c r="C54" s="45" t="n">
        <v>741</v>
      </c>
      <c r="D54" s="24" t="str">
        <f aca="false" ca="false" dt2D="false" dtr="false" t="normal">CONCATENATE("Диафрагма Оц-0.7 D", A54)</f>
        <v>Диафрагма Оц-0.7 D480</v>
      </c>
      <c r="E54" s="45" t="n">
        <v>815</v>
      </c>
      <c r="F54" s="24" t="str">
        <f aca="false" ca="false" dt2D="false" dtr="false" t="normal">CONCATENATE("Диафрагма 304-0.5 D ", $A54)</f>
        <v>Диафрагма 304-0.5 D 480</v>
      </c>
      <c r="G54" s="45" t="n">
        <v>2240</v>
      </c>
    </row>
    <row outlineLevel="0" r="55">
      <c r="A55" s="20" t="n">
        <v>490</v>
      </c>
      <c r="B55" s="21" t="str">
        <f aca="false" ca="false" dt2D="false" dtr="false" t="normal">CONCATENATE("Диафрагма Оц-0.5 D", A55)</f>
        <v>Диафрагма Оц-0.5 D490</v>
      </c>
      <c r="C55" s="44" t="n">
        <v>762.06071428571431</v>
      </c>
      <c r="D55" s="21" t="str">
        <f aca="false" ca="false" dt2D="false" dtr="false" t="normal">CONCATENATE("Диафрагма Оц-0.7 D", A55)</f>
        <v>Диафрагма Оц-0.7 D490</v>
      </c>
      <c r="E55" s="44" t="n">
        <v>838</v>
      </c>
      <c r="F55" s="21" t="str">
        <f aca="false" ca="false" dt2D="false" dtr="false" t="normal">CONCATENATE("Диафрагма 304-0.5 D ", $A55)</f>
        <v>Диафрагма 304-0.5 D 490</v>
      </c>
      <c r="G55" s="44" t="n">
        <v>2321</v>
      </c>
    </row>
    <row outlineLevel="0" r="56">
      <c r="A56" s="23" t="n">
        <v>500</v>
      </c>
      <c r="B56" s="24" t="str">
        <f aca="false" ca="false" dt2D="false" dtr="false" t="normal">CONCATENATE("Диафрагма Оц-0.5 D", A56)</f>
        <v>Диафрагма Оц-0.5 D500</v>
      </c>
      <c r="C56" s="45" t="n">
        <v>784.35000000000002</v>
      </c>
      <c r="D56" s="24" t="str">
        <f aca="false" ca="false" dt2D="false" dtr="false" t="normal">CONCATENATE("Диафрагма Оц-0.7 D", A56)</f>
        <v>Диафрагма Оц-0.7 D500</v>
      </c>
      <c r="E56" s="45" t="n">
        <v>863</v>
      </c>
      <c r="F56" s="24" t="str">
        <f aca="false" ca="false" dt2D="false" dtr="false" t="normal">CONCATENATE("Диафрагма 304-0.5 D ", $A56)</f>
        <v>Диафрагма 304-0.5 D 500</v>
      </c>
      <c r="G56" s="45" t="n">
        <v>2403</v>
      </c>
    </row>
    <row outlineLevel="0" r="57">
      <c r="A57" s="20" t="n">
        <v>510</v>
      </c>
      <c r="B57" s="21" t="str">
        <f aca="false" ca="false" dt2D="false" dtr="false" t="normal">CONCATENATE("Диафрагма Оц-0.5 D", A57)</f>
        <v>Диафрагма Оц-0.5 D510</v>
      </c>
      <c r="C57" s="44" t="n">
        <v>809.20357142857154</v>
      </c>
      <c r="D57" s="21" t="str">
        <f aca="false" ca="false" dt2D="false" dtr="false" t="normal">CONCATENATE("Диафрагма Оц-0.7 D", A57)</f>
        <v>Диафрагма Оц-0.7 D510</v>
      </c>
      <c r="E57" s="44" t="n">
        <v>890</v>
      </c>
      <c r="F57" s="21" t="str">
        <f aca="false" ca="false" dt2D="false" dtr="false" t="normal">CONCATENATE("Диафрагма 304-0.5 D ", $A57)</f>
        <v>Диафрагма 304-0.5 D 510</v>
      </c>
      <c r="G57" s="44" t="n">
        <v>2485</v>
      </c>
    </row>
    <row outlineLevel="0" r="58">
      <c r="A58" s="23" t="n">
        <v>520</v>
      </c>
      <c r="B58" s="24" t="str">
        <f aca="false" ca="false" dt2D="false" dtr="false" t="normal">CONCATENATE("Диафрагма Оц-0.5 D", A58)</f>
        <v>Диафрагма Оц-0.5 D520</v>
      </c>
      <c r="C58" s="45" t="n">
        <v>829.88571428571436</v>
      </c>
      <c r="D58" s="24" t="str">
        <f aca="false" ca="false" dt2D="false" dtr="false" t="normal">CONCATENATE("Диафрагма Оц-0.7 D", A58)</f>
        <v>Диафрагма Оц-0.7 D520</v>
      </c>
      <c r="E58" s="45" t="n">
        <v>913</v>
      </c>
      <c r="F58" s="24" t="str">
        <f aca="false" ca="false" dt2D="false" dtr="false" t="normal">CONCATENATE("Диафрагма 304-0.5 D ", $A58)</f>
        <v>Диафрагма 304-0.5 D 520</v>
      </c>
      <c r="G58" s="45" t="n">
        <v>2570</v>
      </c>
    </row>
    <row outlineLevel="0" r="59">
      <c r="A59" s="20" t="n">
        <v>530</v>
      </c>
      <c r="B59" s="21" t="str">
        <f aca="false" ca="false" dt2D="false" dtr="false" t="normal">CONCATENATE("Диафрагма Оц-0.5 D", A59)</f>
        <v>Диафрагма Оц-0.5 D530</v>
      </c>
      <c r="C59" s="44" t="n">
        <v>853.12500000000011</v>
      </c>
      <c r="D59" s="21" t="str">
        <f aca="false" ca="false" dt2D="false" dtr="false" t="normal">CONCATENATE("Диафрагма Оц-0.7 D", A59)</f>
        <v>Диафрагма Оц-0.7 D530</v>
      </c>
      <c r="E59" s="44" t="n">
        <v>938</v>
      </c>
      <c r="F59" s="21" t="str">
        <f aca="false" ca="false" dt2D="false" dtr="false" t="normal">CONCATENATE("Диафрагма 304-0.5 D ", $A59)</f>
        <v>Диафрагма 304-0.5 D 530</v>
      </c>
      <c r="G59" s="44" t="n">
        <v>2655</v>
      </c>
    </row>
    <row outlineLevel="0" r="60">
      <c r="A60" s="23" t="n">
        <v>540</v>
      </c>
      <c r="B60" s="24" t="str">
        <f aca="false" ca="false" dt2D="false" dtr="false" t="normal">CONCATENATE("Диафрагма Оц-0.5 D", A60)</f>
        <v>Диафрагма Оц-0.5 D540</v>
      </c>
      <c r="C60" s="45" t="n">
        <v>877.5642857142858</v>
      </c>
      <c r="D60" s="24" t="str">
        <f aca="false" ca="false" dt2D="false" dtr="false" t="normal">CONCATENATE("Диафрагма Оц-0.7 D", A60)</f>
        <v>Диафрагма Оц-0.7 D540</v>
      </c>
      <c r="E60" s="45" t="n">
        <v>965</v>
      </c>
      <c r="F60" s="24" t="str">
        <f aca="false" ca="false" dt2D="false" dtr="false" t="normal">CONCATENATE("Диафрагма 304-0.5 D ", $A60)</f>
        <v>Диафрагма 304-0.5 D 540</v>
      </c>
      <c r="G60" s="45" t="n">
        <v>2746</v>
      </c>
    </row>
    <row outlineLevel="0" r="61">
      <c r="A61" s="20" t="n">
        <v>550</v>
      </c>
      <c r="B61" s="21" t="str">
        <f aca="false" ca="false" dt2D="false" dtr="false" t="normal">CONCATENATE("Диафрагма Оц-0.5 D", A61)</f>
        <v>Диафрагма Оц-0.5 D550</v>
      </c>
      <c r="C61" s="44" t="n">
        <v>899.19642857142856</v>
      </c>
      <c r="D61" s="21" t="str">
        <f aca="false" ca="false" dt2D="false" dtr="false" t="normal">CONCATENATE("Диафрагма Оц-0.7 D", A61)</f>
        <v>Диафрагма Оц-0.7 D550</v>
      </c>
      <c r="E61" s="44" t="n">
        <v>989</v>
      </c>
      <c r="F61" s="21" t="str">
        <f aca="false" ca="false" dt2D="false" dtr="false" t="normal">CONCATENATE("Диафрагма 304-0.5 D ", $A61)</f>
        <v>Диафрагма 304-0.5 D 550</v>
      </c>
      <c r="G61" s="44" t="n">
        <v>2834</v>
      </c>
    </row>
    <row outlineLevel="0" r="62">
      <c r="A62" s="23" t="n">
        <v>560</v>
      </c>
      <c r="B62" s="24" t="str">
        <f aca="false" ca="false" dt2D="false" dtr="false" t="normal">CONCATENATE("Диафрагма Оц-0.5 D", A62)</f>
        <v>Диафрагма Оц-0.5 D560</v>
      </c>
      <c r="C62" s="45" t="n">
        <v>926.01428571428562</v>
      </c>
      <c r="D62" s="24" t="str">
        <f aca="false" ca="false" dt2D="false" dtr="false" t="normal">CONCATENATE("Диафрагма Оц-0.7 D", A62)</f>
        <v>Диафрагма Оц-0.7 D560</v>
      </c>
      <c r="E62" s="45" t="n">
        <v>1019</v>
      </c>
      <c r="F62" s="24" t="str">
        <f aca="false" ca="false" dt2D="false" dtr="false" t="normal">CONCATENATE("Диафрагма 304-0.5 D ", $A62)</f>
        <v>Диафрагма 304-0.5 D 560</v>
      </c>
      <c r="G62" s="45" t="n">
        <v>2925</v>
      </c>
    </row>
    <row outlineLevel="0" r="63">
      <c r="A63" s="20" t="n">
        <v>570</v>
      </c>
      <c r="B63" s="21" t="str">
        <f aca="false" ca="false" dt2D="false" dtr="false" t="normal">CONCATENATE("Диафрагма Оц-0.5 D", A63)</f>
        <v>Диафрагма Оц-0.5 D570</v>
      </c>
      <c r="C63" s="44" t="n">
        <v>948.69999999999993</v>
      </c>
      <c r="D63" s="21" t="str">
        <f aca="false" ca="false" dt2D="false" dtr="false" t="normal">CONCATENATE("Диафрагма Оц-0.7 D", A63)</f>
        <v>Диафрагма Оц-0.7 D570</v>
      </c>
      <c r="E63" s="44" t="n">
        <v>1044</v>
      </c>
      <c r="F63" s="21" t="str">
        <f aca="false" ca="false" dt2D="false" dtr="false" t="normal">CONCATENATE("Диафрагма 304-0.5 D ", $A63)</f>
        <v>Диафрагма 304-0.5 D 570</v>
      </c>
      <c r="G63" s="44" t="n">
        <v>3015</v>
      </c>
    </row>
    <row outlineLevel="0" r="64">
      <c r="A64" s="23" t="n">
        <v>580</v>
      </c>
      <c r="B64" s="24" t="str">
        <f aca="false" ca="false" dt2D="false" dtr="false" t="normal">CONCATENATE("Диафрагма Оц-0.5 D", A64)</f>
        <v>Диафрагма Оц-0.5 D580</v>
      </c>
      <c r="C64" s="45" t="n">
        <v>973.89285714285711</v>
      </c>
      <c r="D64" s="24" t="str">
        <f aca="false" ca="false" dt2D="false" dtr="false" t="normal">CONCATENATE("Диафрагма Оц-0.7 D", A64)</f>
        <v>Диафрагма Оц-0.7 D580</v>
      </c>
      <c r="E64" s="45" t="n">
        <v>1071</v>
      </c>
      <c r="F64" s="24" t="str">
        <f aca="false" ca="false" dt2D="false" dtr="false" t="normal">CONCATENATE("Диафрагма 304-0.5 D ", $A64)</f>
        <v>Диафрагма 304-0.5 D 580</v>
      </c>
      <c r="G64" s="45" t="n">
        <v>3109</v>
      </c>
    </row>
    <row outlineLevel="0" r="65">
      <c r="A65" s="20" t="n">
        <v>590</v>
      </c>
      <c r="B65" s="21" t="str">
        <f aca="false" ca="false" dt2D="false" dtr="false" t="normal">CONCATENATE("Диафрагма Оц-0.5 D", A65)</f>
        <v>Диафрагма Оц-0.5 D590</v>
      </c>
      <c r="C65" s="44" t="n">
        <v>997.61785714285713</v>
      </c>
      <c r="D65" s="21" t="str">
        <f aca="false" ca="false" dt2D="false" dtr="false" t="normal">CONCATENATE("Диафрагма Оц-0.7 D", A65)</f>
        <v>Диафрагма Оц-0.7 D590</v>
      </c>
      <c r="E65" s="44" t="n">
        <v>1097</v>
      </c>
      <c r="F65" s="21" t="str">
        <f aca="false" ca="false" dt2D="false" dtr="false" t="normal">CONCATENATE("Диафрагма 304-0.5 D ", $A65)</f>
        <v>Диафрагма 304-0.5 D 590</v>
      </c>
      <c r="G65" s="44" t="n">
        <v>3204</v>
      </c>
    </row>
    <row outlineLevel="0" r="66">
      <c r="A66" s="23" t="n">
        <v>600</v>
      </c>
      <c r="B66" s="24" t="str">
        <f aca="false" ca="false" dt2D="false" dtr="false" t="normal">CONCATENATE("Диафрагма Оц-0.5 D", A66)</f>
        <v>Диафрагма Оц-0.5 D600</v>
      </c>
      <c r="C66" s="45" t="n">
        <v>1022.5142857142857</v>
      </c>
      <c r="D66" s="24" t="str">
        <f aca="false" ca="false" dt2D="false" dtr="false" t="normal">CONCATENATE("Диафрагма Оц-0.7 D", A66)</f>
        <v>Диафрагма Оц-0.7 D600</v>
      </c>
      <c r="E66" s="45" t="n">
        <v>1125</v>
      </c>
      <c r="F66" s="24" t="str">
        <f aca="false" ca="false" dt2D="false" dtr="false" t="normal">CONCATENATE("Диафрагма 304-0.5 D ", $A66)</f>
        <v>Диафрагма 304-0.5 D 600</v>
      </c>
      <c r="G66" s="45" t="n">
        <v>3301</v>
      </c>
    </row>
    <row outlineLevel="0" r="67">
      <c r="A67" s="20" t="n">
        <v>610</v>
      </c>
      <c r="B67" s="21" t="str">
        <f aca="false" ca="false" dt2D="false" dtr="false" t="normal">CONCATENATE("Диафрагма Оц-0.5 D", A67)</f>
        <v>Диафрагма Оц-0.5 D610</v>
      </c>
      <c r="C67" s="44" t="n">
        <v>1049.8821428571428</v>
      </c>
      <c r="D67" s="21" t="str">
        <f aca="false" ca="false" dt2D="false" dtr="false" t="normal">CONCATENATE("Диафрагма Оц-0.7 D", A67)</f>
        <v>Диафрагма Оц-0.7 D610</v>
      </c>
      <c r="E67" s="44" t="n">
        <v>1155</v>
      </c>
      <c r="F67" s="21" t="str">
        <f aca="false" ca="false" dt2D="false" dtr="false" t="normal">CONCATENATE("Диафрагма 304-0.5 D ", $A67)</f>
        <v>Диафрагма 304-0.5 D 610</v>
      </c>
      <c r="G67" s="44" t="n">
        <v>3398</v>
      </c>
    </row>
    <row outlineLevel="0" r="68">
      <c r="A68" s="23" t="n">
        <v>620</v>
      </c>
      <c r="B68" s="24" t="str">
        <f aca="false" ca="false" dt2D="false" dtr="false" t="normal">CONCATENATE("Диафрагма Оц-0.5 D", A68)</f>
        <v>Диафрагма Оц-0.5 D620</v>
      </c>
      <c r="C68" s="45" t="n">
        <v>1074.4714285714285</v>
      </c>
      <c r="D68" s="24" t="str">
        <f aca="false" ca="false" dt2D="false" dtr="false" t="normal">CONCATENATE("Диафрагма Оц-0.7 D", A68)</f>
        <v>Диафрагма Оц-0.7 D620</v>
      </c>
      <c r="E68" s="45" t="n">
        <v>1182</v>
      </c>
      <c r="F68" s="24" t="str">
        <f aca="false" ca="false" dt2D="false" dtr="false" t="normal">CONCATENATE("Диафрагма 304-0.5 D ", $A68)</f>
        <v>Диафрагма 304-0.5 D 620</v>
      </c>
      <c r="G68" s="45" t="n">
        <v>3497</v>
      </c>
    </row>
    <row outlineLevel="0" r="69">
      <c r="A69" s="20" t="n">
        <v>630</v>
      </c>
      <c r="B69" s="21" t="str">
        <f aca="false" ca="false" dt2D="false" dtr="false" t="normal">CONCATENATE("Диафрагма Оц-0.5 D", A69)</f>
        <v>Диафрагма Оц-0.5 D630</v>
      </c>
      <c r="C69" s="44" t="n">
        <v>1098.9107142857142</v>
      </c>
      <c r="D69" s="21" t="str">
        <f aca="false" ca="false" dt2D="false" dtr="false" t="normal">CONCATENATE("Диафрагма Оц-0.7 D", A69)</f>
        <v>Диафрагма Оц-0.7 D630</v>
      </c>
      <c r="E69" s="44" t="n">
        <v>1209</v>
      </c>
      <c r="F69" s="21" t="str">
        <f aca="false" ca="false" dt2D="false" dtr="false" t="normal">CONCATENATE("Диафрагма 304-0.5 D ", $A69)</f>
        <v>Диафрагма 304-0.5 D 630</v>
      </c>
      <c r="G69" s="44" t="n">
        <v>3599</v>
      </c>
    </row>
    <row outlineLevel="0" r="70">
      <c r="A70" s="23" t="n">
        <v>640</v>
      </c>
      <c r="B70" s="24" t="str">
        <f aca="false" ca="false" dt2D="false" dtr="false" t="normal">CONCATENATE("Диафрагма Оц-0.5 D", A70)</f>
        <v>Диафрагма Оц-0.5 D640</v>
      </c>
      <c r="C70" s="45" t="n">
        <v>1125.8</v>
      </c>
      <c r="D70" s="24" t="str">
        <f aca="false" ca="false" dt2D="false" dtr="false" t="normal">CONCATENATE("Диафрагма Оц-0.7 D", A70)</f>
        <v>Диафрагма Оц-0.7 D640</v>
      </c>
      <c r="E70" s="45" t="n">
        <v>1238</v>
      </c>
      <c r="F70" s="24" t="str">
        <f aca="false" ca="false" dt2D="false" dtr="false" t="normal">CONCATENATE("Диафрагма 304-0.5 D ", $A70)</f>
        <v>Диафрагма 304-0.5 D 640</v>
      </c>
      <c r="G70" s="45" t="n">
        <v>3700</v>
      </c>
    </row>
    <row outlineLevel="0" r="71">
      <c r="A71" s="20" t="n">
        <v>650</v>
      </c>
      <c r="B71" s="21" t="str">
        <f aca="false" ca="false" dt2D="false" dtr="false" t="normal">CONCATENATE("Диафрагма Оц-0.5 D", A71)</f>
        <v>Диафрагма Оц-0.5 D650</v>
      </c>
      <c r="C71" s="44" t="n">
        <v>1152.5250000000001</v>
      </c>
      <c r="D71" s="21" t="str">
        <f aca="false" ca="false" dt2D="false" dtr="false" t="normal">CONCATENATE("Диафрагма Оц-0.7 D", A71)</f>
        <v>Диафрагма Оц-0.7 D650</v>
      </c>
      <c r="E71" s="44" t="n">
        <v>1268</v>
      </c>
      <c r="F71" s="21" t="str">
        <f aca="false" ca="false" dt2D="false" dtr="false" t="normal">CONCATENATE("Диафрагма 304-0.5 D ", $A71)</f>
        <v>Диафрагма 304-0.5 D 650</v>
      </c>
      <c r="G71" s="44" t="n">
        <v>3804</v>
      </c>
    </row>
    <row outlineLevel="0" r="72">
      <c r="A72" s="23" t="n">
        <v>660</v>
      </c>
      <c r="B72" s="24" t="str">
        <f aca="false" ca="false" dt2D="false" dtr="false" t="normal">CONCATENATE("Диафрагма Оц-0.5 D", A72)</f>
        <v>Диафрагма Оц-0.5 D660</v>
      </c>
      <c r="C72" s="45" t="n">
        <v>1179.0857142857142</v>
      </c>
      <c r="D72" s="24" t="str">
        <f aca="false" ca="false" dt2D="false" dtr="false" t="normal">CONCATENATE("Диафрагма Оц-0.7 D", A72)</f>
        <v>Диафрагма Оц-0.7 D660</v>
      </c>
      <c r="E72" s="45" t="n">
        <v>1297</v>
      </c>
      <c r="F72" s="24" t="str">
        <f aca="false" ca="false" dt2D="false" dtr="false" t="normal">CONCATENATE("Диафрагма 304-0.5 D ", $A72)</f>
        <v>Диафрагма 304-0.5 D 660</v>
      </c>
      <c r="G72" s="45" t="n">
        <v>3908</v>
      </c>
    </row>
    <row outlineLevel="0" r="73">
      <c r="A73" s="20" t="n">
        <v>670</v>
      </c>
      <c r="B73" s="21" t="str">
        <f aca="false" ca="false" dt2D="false" dtr="false" t="normal">CONCATENATE("Диафрагма Оц-0.5 D", A73)</f>
        <v>Диафрагма Оц-0.5 D670</v>
      </c>
      <c r="C73" s="44" t="n">
        <v>1205.4821428571427</v>
      </c>
      <c r="D73" s="21" t="str">
        <f aca="false" ca="false" dt2D="false" dtr="false" t="normal">CONCATENATE("Диафрагма Оц-0.7 D", A73)</f>
        <v>Диафрагма Оц-0.7 D670</v>
      </c>
      <c r="E73" s="44" t="n">
        <v>1326</v>
      </c>
      <c r="F73" s="21" t="str">
        <f aca="false" ca="false" dt2D="false" dtr="false" t="normal">CONCATENATE("Диафрагма 304-0.5 D ", $A73)</f>
        <v>Диафрагма 304-0.5 D 670</v>
      </c>
      <c r="G73" s="44" t="n">
        <v>4015</v>
      </c>
    </row>
    <row outlineLevel="0" r="74">
      <c r="A74" s="23" t="n">
        <v>680</v>
      </c>
      <c r="B74" s="24" t="str">
        <f aca="false" ca="false" dt2D="false" dtr="false" t="normal">CONCATENATE("Диафрагма Оц-0.5 D", A74)</f>
        <v>Диафрагма Оц-0.5 D680</v>
      </c>
      <c r="C74" s="45" t="n">
        <v>1230.4285714285713</v>
      </c>
      <c r="D74" s="24" t="str">
        <f aca="false" ca="false" dt2D="false" dtr="false" t="normal">CONCATENATE("Диафрагма Оц-0.7 D", A74)</f>
        <v>Диафрагма Оц-0.7 D680</v>
      </c>
      <c r="E74" s="45" t="n">
        <v>1353</v>
      </c>
      <c r="F74" s="24" t="str">
        <f aca="false" ca="false" dt2D="false" dtr="false" t="normal">CONCATENATE("Диафрагма 304-0.5 D ", $A74)</f>
        <v>Диафрагма 304-0.5 D 680</v>
      </c>
      <c r="G74" s="45" t="n">
        <v>4123</v>
      </c>
    </row>
    <row outlineLevel="0" r="75">
      <c r="A75" s="20" t="n">
        <v>690</v>
      </c>
      <c r="B75" s="21" t="str">
        <f aca="false" ca="false" dt2D="false" dtr="false" t="normal">CONCATENATE("Диафрагма Оц-0.5 D", A75)</f>
        <v>Диафрагма Оц-0.5 D690</v>
      </c>
      <c r="C75" s="44" t="n">
        <v>1260.3464285714285</v>
      </c>
      <c r="D75" s="21" t="str">
        <f aca="false" ca="false" dt2D="false" dtr="false" t="normal">CONCATENATE("Диафрагма Оц-0.7 D", A75)</f>
        <v>Диафрагма Оц-0.7 D690</v>
      </c>
      <c r="E75" s="44" t="n">
        <v>1386</v>
      </c>
      <c r="F75" s="21" t="str">
        <f aca="false" ca="false" dt2D="false" dtr="false" t="normal">CONCATENATE("Диафрагма 304-0.5 D ", $A75)</f>
        <v>Диафрагма 304-0.5 D 690</v>
      </c>
      <c r="G75" s="44" t="n">
        <v>4233</v>
      </c>
    </row>
    <row outlineLevel="0" r="76">
      <c r="A76" s="23" t="n">
        <v>700</v>
      </c>
      <c r="B76" s="24" t="str">
        <f aca="false" ca="false" dt2D="false" dtr="false" t="normal">CONCATENATE("Диафрагма Оц-0.5 D", A76)</f>
        <v>Диафрагма Оц-0.5 D700</v>
      </c>
      <c r="C76" s="45" t="n">
        <v>1286.242857142857</v>
      </c>
      <c r="D76" s="24" t="str">
        <f aca="false" ca="false" dt2D="false" dtr="false" t="normal">CONCATENATE("Диафрагма Оц-0.7 D", A76)</f>
        <v>Диафрагма Оц-0.7 D700</v>
      </c>
      <c r="E76" s="45" t="n">
        <v>1415</v>
      </c>
      <c r="F76" s="24" t="str">
        <f aca="false" ca="false" dt2D="false" dtr="false" t="normal">CONCATENATE("Диафрагма 304-0.5 D ", $A76)</f>
        <v>Диафрагма 304-0.5 D 700</v>
      </c>
      <c r="G76" s="45" t="n">
        <v>4343</v>
      </c>
    </row>
    <row outlineLevel="0" r="77">
      <c r="A77" s="20" t="n">
        <v>710</v>
      </c>
      <c r="B77" s="21" t="str">
        <f aca="false" ca="false" dt2D="false" dtr="false" t="normal">CONCATENATE("Диафрагма Оц-0.5 D", A77)</f>
        <v>Диафрагма Оц-0.5 D710</v>
      </c>
      <c r="C77" s="44" t="n">
        <v>1313.25</v>
      </c>
      <c r="D77" s="21" t="str">
        <f aca="false" ca="false" dt2D="false" dtr="false" t="normal">CONCATENATE("Диафрагма Оц-0.7 D", A77)</f>
        <v>Диафрагма Оц-0.7 D710</v>
      </c>
      <c r="E77" s="44" t="n">
        <v>1445</v>
      </c>
      <c r="F77" s="21" t="str">
        <f aca="false" ca="false" dt2D="false" dtr="false" t="normal">CONCATENATE("Диафрагма 304-0.5 D ", $A77)</f>
        <v>Диафрагма 304-0.5 D 710</v>
      </c>
      <c r="G77" s="44" t="n">
        <v>4454</v>
      </c>
    </row>
    <row outlineLevel="0" r="78">
      <c r="A78" s="23" t="n">
        <v>720</v>
      </c>
      <c r="B78" s="24" t="str">
        <f aca="false" ca="false" dt2D="false" dtr="false" t="normal">CONCATENATE("Диафрагма Оц-0.5 D", A78)</f>
        <v>Диафрагма Оц-0.5 D720</v>
      </c>
      <c r="C78" s="45" t="n">
        <v>1340.0857142857142</v>
      </c>
      <c r="D78" s="24" t="str">
        <f aca="false" ca="false" dt2D="false" dtr="false" t="normal">CONCATENATE("Диафрагма Оц-0.7 D", A78)</f>
        <v>Диафрагма Оц-0.7 D720</v>
      </c>
      <c r="E78" s="45" t="n">
        <v>1474</v>
      </c>
      <c r="F78" s="24" t="str">
        <f aca="false" ca="false" dt2D="false" dtr="false" t="normal">CONCATENATE("Диафрагма 304-0.5 D ", $A78)</f>
        <v>Диафрагма 304-0.5 D 720</v>
      </c>
      <c r="G78" s="45" t="n">
        <v>4568</v>
      </c>
    </row>
    <row outlineLevel="0" r="79">
      <c r="A79" s="20" t="n">
        <v>730</v>
      </c>
      <c r="B79" s="21" t="str">
        <f aca="false" ca="false" dt2D="false" dtr="false" t="normal">CONCATENATE("Диафрагма Оц-0.5 D", A79)</f>
        <v>Диафрагма Оц-0.5 D730</v>
      </c>
      <c r="C79" s="44" t="n">
        <v>1370.5535714285713</v>
      </c>
      <c r="D79" s="21" t="str">
        <f aca="false" ca="false" dt2D="false" dtr="false" t="normal">CONCATENATE("Диафрагма Оц-0.7 D", A79)</f>
        <v>Диафрагма Оц-0.7 D730</v>
      </c>
      <c r="E79" s="44" t="n">
        <v>1508</v>
      </c>
      <c r="F79" s="21" t="str">
        <f aca="false" ca="false" dt2D="false" dtr="false" t="normal">CONCATENATE("Диафрагма 304-0.5 D ", $A79)</f>
        <v>Диафрагма 304-0.5 D 730</v>
      </c>
      <c r="G79" s="44" t="n">
        <v>4683</v>
      </c>
    </row>
    <row outlineLevel="0" r="80">
      <c r="A80" s="23" t="n">
        <v>740</v>
      </c>
      <c r="B80" s="24" t="str">
        <f aca="false" ca="false" dt2D="false" dtr="false" t="normal">CONCATENATE("Диафрагма Оц-0.5 D", A80)</f>
        <v>Диафрагма Оц-0.5 D740</v>
      </c>
      <c r="C80" s="45" t="n">
        <v>1398.3</v>
      </c>
      <c r="D80" s="24" t="str">
        <f aca="false" ca="false" dt2D="false" dtr="false" t="normal">CONCATENATE("Диафрагма Оц-0.7 D", A80)</f>
        <v>Диафрагма Оц-0.7 D740</v>
      </c>
      <c r="E80" s="45" t="n">
        <v>1538</v>
      </c>
      <c r="F80" s="24" t="str">
        <f aca="false" ca="false" dt2D="false" dtr="false" t="normal">CONCATENATE("Диафрагма 304-0.5 D ", $A80)</f>
        <v>Диафрагма 304-0.5 D 740</v>
      </c>
      <c r="G80" s="45" t="n">
        <v>4800</v>
      </c>
    </row>
    <row outlineLevel="0" r="81">
      <c r="A81" s="20" t="n">
        <v>750</v>
      </c>
      <c r="B81" s="21" t="str">
        <f aca="false" ca="false" dt2D="false" dtr="false" t="normal">CONCATENATE("Диафрагма Оц-0.5 D", A81)</f>
        <v>Диафрагма Оц-0.5 D750</v>
      </c>
      <c r="C81" s="44" t="n">
        <v>1424.6071428571429</v>
      </c>
      <c r="D81" s="21" t="str">
        <f aca="false" ca="false" dt2D="false" dtr="false" t="normal">CONCATENATE("Диафрагма Оц-0.7 D", A81)</f>
        <v>Диафрагма Оц-0.7 D750</v>
      </c>
      <c r="E81" s="44" t="n">
        <v>1567</v>
      </c>
      <c r="F81" s="21" t="str">
        <f aca="false" ca="false" dt2D="false" dtr="false" t="normal">CONCATENATE("Диафрагма 304-0.5 D ", $A81)</f>
        <v>Диафрагма 304-0.5 D 750</v>
      </c>
      <c r="G81" s="44" t="n">
        <v>4917</v>
      </c>
    </row>
    <row outlineLevel="0" r="82">
      <c r="A82" s="23" t="n">
        <v>760</v>
      </c>
      <c r="B82" s="24" t="str">
        <f aca="false" ca="false" dt2D="false" dtr="false" t="normal">CONCATENATE("Диафрагма Оц-0.5 D", A82)</f>
        <v>Диафрагма Оц-0.5 D760</v>
      </c>
      <c r="C82" s="45" t="n">
        <v>1453.2571428571428</v>
      </c>
      <c r="D82" s="24" t="str">
        <f aca="false" ca="false" dt2D="false" dtr="false" t="normal">CONCATENATE("Диафрагма Оц-0.7 D", A82)</f>
        <v>Диафрагма Оц-0.7 D760</v>
      </c>
      <c r="E82" s="45" t="n">
        <v>1599</v>
      </c>
      <c r="F82" s="24" t="str">
        <f aca="false" ca="false" dt2D="false" dtr="false" t="normal">CONCATENATE("Диафрагма 304-0.5 D ", $A82)</f>
        <v>Диафрагма 304-0.5 D 760</v>
      </c>
      <c r="G82" s="45" t="n">
        <v>5036</v>
      </c>
    </row>
    <row outlineLevel="0" r="83">
      <c r="A83" s="20" t="n">
        <v>770</v>
      </c>
      <c r="B83" s="21" t="str">
        <f aca="false" ca="false" dt2D="false" dtr="false" t="normal">CONCATENATE("Диафрагма Оц-0.5 D", A83)</f>
        <v>Диафрагма Оц-0.5 D770</v>
      </c>
      <c r="C83" s="44" t="n">
        <v>1482.9749999999999</v>
      </c>
      <c r="D83" s="21" t="str">
        <f aca="false" ca="false" dt2D="false" dtr="false" t="normal">CONCATENATE("Диафрагма Оц-0.7 D", A83)</f>
        <v>Диафрагма Оц-0.7 D770</v>
      </c>
      <c r="E83" s="44" t="n">
        <v>1631</v>
      </c>
      <c r="F83" s="21" t="str">
        <f aca="false" ca="false" dt2D="false" dtr="false" t="normal">CONCATENATE("Диафрагма 304-0.5 D ", $A83)</f>
        <v>Диафрагма 304-0.5 D 770</v>
      </c>
      <c r="G83" s="44" t="n">
        <v>5156</v>
      </c>
    </row>
    <row outlineLevel="0" r="84">
      <c r="A84" s="23" t="n">
        <v>780</v>
      </c>
      <c r="B84" s="24" t="str">
        <f aca="false" ca="false" dt2D="false" dtr="false" t="normal">CONCATENATE("Диафрагма Оц-0.5 D", A84)</f>
        <v>Диафрагма Оц-0.5 D780</v>
      </c>
      <c r="C84" s="45" t="n">
        <v>1511.25</v>
      </c>
      <c r="D84" s="24" t="str">
        <f aca="false" ca="false" dt2D="false" dtr="false" t="normal">CONCATENATE("Диафрагма Оц-0.7 D", A84)</f>
        <v>Диафрагма Оц-0.7 D780</v>
      </c>
      <c r="E84" s="45" t="n">
        <v>1662</v>
      </c>
      <c r="F84" s="24" t="str">
        <f aca="false" ca="false" dt2D="false" dtr="false" t="normal">CONCATENATE("Диафрагма 304-0.5 D ", $A84)</f>
        <v>Диафрагма 304-0.5 D 780</v>
      </c>
      <c r="G84" s="45" t="n">
        <v>5278</v>
      </c>
    </row>
    <row outlineLevel="0" r="85">
      <c r="A85" s="20" t="n">
        <v>790</v>
      </c>
      <c r="B85" s="21" t="str">
        <f aca="false" ca="false" dt2D="false" dtr="false" t="normal">CONCATENATE("Диафрагма Оц-0.5 D", A85)</f>
        <v>Диафрагма Оц-0.5 D790</v>
      </c>
      <c r="C85" s="44" t="n">
        <v>1540.5857142857144</v>
      </c>
      <c r="D85" s="21" t="str">
        <f aca="false" ca="false" dt2D="false" dtr="false" t="normal">CONCATENATE("Диафрагма Оц-0.7 D", A85)</f>
        <v>Диафрагма Оц-0.7 D790</v>
      </c>
      <c r="E85" s="44" t="n">
        <v>1695</v>
      </c>
      <c r="F85" s="21" t="str">
        <f aca="false" ca="false" dt2D="false" dtr="false" t="normal">CONCATENATE("Диафрагма 304-0.5 D ", $A85)</f>
        <v>Диафрагма 304-0.5 D 790</v>
      </c>
      <c r="G85" s="44" t="n">
        <v>5401</v>
      </c>
    </row>
    <row outlineLevel="0" r="86">
      <c r="A86" s="23" t="n">
        <v>800</v>
      </c>
      <c r="B86" s="24" t="str">
        <f aca="false" ca="false" dt2D="false" dtr="false" t="normal">CONCATENATE("Диафрагма Оц-0.5 D", A86)</f>
        <v>Диафрагма Оц-0.5 D800</v>
      </c>
      <c r="C86" s="45" t="n">
        <v>1570.9714285714285</v>
      </c>
      <c r="D86" s="24" t="str">
        <f aca="false" ca="false" dt2D="false" dtr="false" t="normal">CONCATENATE("Диафрагма Оц-0.7 D", A86)</f>
        <v>Диафрагма Оц-0.7 D800</v>
      </c>
      <c r="E86" s="45" t="n">
        <v>1728</v>
      </c>
      <c r="F86" s="24" t="str">
        <f aca="false" ca="false" dt2D="false" dtr="false" t="normal">CONCATENATE("Диафрагма 304-0.5 D ", $A86)</f>
        <v>Диафрагма 304-0.5 D 800</v>
      </c>
      <c r="G86" s="45" t="n">
        <v>5527</v>
      </c>
    </row>
    <row outlineLevel="0" r="87">
      <c r="A87" s="20" t="n">
        <v>810</v>
      </c>
      <c r="B87" s="21" t="str">
        <f aca="false" ca="false" dt2D="false" dtr="false" t="normal">CONCATENATE("Диафрагма Оц-0.5 D", A87)</f>
        <v>Диафрагма Оц-0.5 D810</v>
      </c>
      <c r="C87" s="44" t="n">
        <v>1599.9178571428572</v>
      </c>
      <c r="D87" s="21" t="str">
        <f aca="false" ca="false" dt2D="false" dtr="false" t="normal">CONCATENATE("Диафрагма Оц-0.7 D", A87)</f>
        <v>Диафрагма Оц-0.7 D810</v>
      </c>
      <c r="E87" s="44" t="n">
        <v>1760</v>
      </c>
      <c r="F87" s="21" t="str">
        <f aca="false" ca="false" dt2D="false" dtr="false" t="normal">CONCATENATE("Диафрагма 304-0.5 D ", $A87)</f>
        <v>Диафрагма 304-0.5 D 810</v>
      </c>
      <c r="G87" s="44" t="n">
        <v>5654</v>
      </c>
    </row>
    <row outlineLevel="0" r="88">
      <c r="A88" s="23" t="n">
        <v>820</v>
      </c>
      <c r="B88" s="24" t="str">
        <f aca="false" ca="false" dt2D="false" dtr="false" t="normal">CONCATENATE("Диафрагма Оц-0.5 D", A88)</f>
        <v>Диафрагма Оц-0.5 D820</v>
      </c>
      <c r="C88" s="45" t="n">
        <v>1628.6714285714286</v>
      </c>
      <c r="D88" s="24" t="str">
        <f aca="false" ca="false" dt2D="false" dtr="false" t="normal">CONCATENATE("Диафрагма Оц-0.7 D", A88)</f>
        <v>Диафрагма Оц-0.7 D820</v>
      </c>
      <c r="E88" s="45" t="n">
        <v>1792</v>
      </c>
      <c r="F88" s="24" t="str">
        <f aca="false" ca="false" dt2D="false" dtr="false" t="normal">CONCATENATE("Диафрагма 304-0.5 D ", $A88)</f>
        <v>Диафрагма 304-0.5 D 820</v>
      </c>
      <c r="G88" s="45" t="n">
        <v>5782</v>
      </c>
    </row>
    <row outlineLevel="0" r="89">
      <c r="A89" s="20" t="n">
        <v>830</v>
      </c>
      <c r="B89" s="21" t="str">
        <f aca="false" ca="false" dt2D="false" dtr="false" t="normal">CONCATENATE("Диафрагма Оц-0.5 D", A89)</f>
        <v>Диафрагма Оц-0.5 D830</v>
      </c>
      <c r="C89" s="44" t="n">
        <v>1659.6964285714287</v>
      </c>
      <c r="D89" s="21" t="str">
        <f aca="false" ca="false" dt2D="false" dtr="false" t="normal">CONCATENATE("Диафрагма Оц-0.7 D", A89)</f>
        <v>Диафрагма Оц-0.7 D830</v>
      </c>
      <c r="E89" s="44" t="n">
        <v>1826</v>
      </c>
      <c r="F89" s="21" t="str">
        <f aca="false" ca="false" dt2D="false" dtr="false" t="normal">CONCATENATE("Диафрагма 304-0.5 D ", $A89)</f>
        <v>Диафрагма 304-0.5 D 830</v>
      </c>
      <c r="G89" s="44" t="n">
        <v>5909</v>
      </c>
    </row>
    <row outlineLevel="0" r="90">
      <c r="A90" s="23" t="n">
        <v>840</v>
      </c>
      <c r="B90" s="24" t="str">
        <f aca="false" ca="false" dt2D="false" dtr="false" t="normal">CONCATENATE("Диафрагма Оц-0.5 D", A90)</f>
        <v>Диафрагма Оц-0.5 D840</v>
      </c>
      <c r="C90" s="45" t="n">
        <v>1689.2857142857144</v>
      </c>
      <c r="D90" s="24" t="str">
        <f aca="false" ca="false" dt2D="false" dtr="false" t="normal">CONCATENATE("Диафрагма Оц-0.7 D", A90)</f>
        <v>Диафрагма Оц-0.7 D840</v>
      </c>
      <c r="E90" s="45" t="n">
        <v>1858</v>
      </c>
      <c r="F90" s="24" t="str">
        <f aca="false" ca="false" dt2D="false" dtr="false" t="normal">CONCATENATE("Диафрагма 304-0.5 D ", $A90)</f>
        <v>Диафрагма 304-0.5 D 840</v>
      </c>
      <c r="G90" s="45" t="n">
        <v>6042</v>
      </c>
    </row>
    <row outlineLevel="0" r="91">
      <c r="A91" s="20" t="n">
        <v>850</v>
      </c>
      <c r="B91" s="21" t="str">
        <f aca="false" ca="false" dt2D="false" dtr="false" t="normal">CONCATENATE("Диафрагма Оц-0.5 D", A91)</f>
        <v>Диафрагма Оц-0.5 D850</v>
      </c>
      <c r="C91" s="44" t="n">
        <v>1718.6750000000002</v>
      </c>
      <c r="D91" s="21" t="str">
        <f aca="false" ca="false" dt2D="false" dtr="false" t="normal">CONCATENATE("Диафрагма Оц-0.7 D", A91)</f>
        <v>Диафрагма Оц-0.7 D850</v>
      </c>
      <c r="E91" s="44" t="n">
        <v>1891</v>
      </c>
      <c r="F91" s="21" t="str">
        <f aca="false" ca="false" dt2D="false" dtr="false" t="normal">CONCATENATE("Диафрагма 304-0.5 D ", $A91)</f>
        <v>Диафрагма 304-0.5 D 850</v>
      </c>
      <c r="G91" s="44" t="n">
        <v>6174</v>
      </c>
    </row>
    <row outlineLevel="0" r="92">
      <c r="A92" s="23" t="n">
        <v>860</v>
      </c>
      <c r="B92" s="24" t="str">
        <f aca="false" ca="false" dt2D="false" dtr="false" t="normal">CONCATENATE("Диафрагма Оц-0.5 D", A92)</f>
        <v>Диафрагма Оц-0.5 D860</v>
      </c>
      <c r="C92" s="45" t="n">
        <v>1749.0857142857144</v>
      </c>
      <c r="D92" s="24" t="str">
        <f aca="false" ca="false" dt2D="false" dtr="false" t="normal">CONCATENATE("Диафрагма Оц-0.7 D", A92)</f>
        <v>Диафрагма Оц-0.7 D860</v>
      </c>
      <c r="E92" s="45" t="n">
        <v>1924</v>
      </c>
      <c r="F92" s="24" t="str">
        <f aca="false" ca="false" dt2D="false" dtr="false" t="normal">CONCATENATE("Диафрагма 304-0.5 D ", $A92)</f>
        <v>Диафрагма 304-0.5 D 860</v>
      </c>
      <c r="G92" s="45" t="n">
        <v>6306</v>
      </c>
    </row>
    <row outlineLevel="0" r="93">
      <c r="A93" s="20" t="n">
        <v>870</v>
      </c>
      <c r="B93" s="21" t="str">
        <f aca="false" ca="false" dt2D="false" dtr="false" t="normal">CONCATENATE("Диафрагма Оц-0.5 D", A93)</f>
        <v>Диафрагма Оц-0.5 D870</v>
      </c>
      <c r="C93" s="44" t="n">
        <v>1779.2892857142856</v>
      </c>
      <c r="D93" s="21" t="str">
        <f aca="false" ca="false" dt2D="false" dtr="false" t="normal">CONCATENATE("Диафрагма Оц-0.7 D", A93)</f>
        <v>Диафрагма Оц-0.7 D870</v>
      </c>
      <c r="E93" s="44" t="n">
        <v>1957</v>
      </c>
      <c r="F93" s="21" t="str">
        <f aca="false" ca="false" dt2D="false" dtr="false" t="normal">CONCATENATE("Диафрагма 304-0.5 D ", $A93)</f>
        <v>Диафрагма 304-0.5 D 870</v>
      </c>
      <c r="G93" s="44" t="n">
        <v>6441</v>
      </c>
    </row>
    <row outlineLevel="0" r="94">
      <c r="A94" s="23" t="n">
        <v>880</v>
      </c>
      <c r="B94" s="24" t="str">
        <f aca="false" ca="false" dt2D="false" dtr="false" t="normal">CONCATENATE("Диафрагма Оц-0.5 D", A94)</f>
        <v>Диафрагма Оц-0.5 D880</v>
      </c>
      <c r="C94" s="45" t="n">
        <v>1810.4999999999998</v>
      </c>
      <c r="D94" s="24" t="str">
        <f aca="false" ca="false" dt2D="false" dtr="false" t="normal">CONCATENATE("Диафрагма Оц-0.7 D", A94)</f>
        <v>Диафрагма Оц-0.7 D880</v>
      </c>
      <c r="E94" s="45" t="n">
        <v>1992</v>
      </c>
      <c r="F94" s="24" t="str">
        <f aca="false" ca="false" dt2D="false" dtr="false" t="normal">CONCATENATE("Диафрагма 304-0.5 D ", $A94)</f>
        <v>Диафрагма 304-0.5 D 880</v>
      </c>
      <c r="G94" s="45" t="n">
        <v>6577</v>
      </c>
    </row>
    <row outlineLevel="0" r="95">
      <c r="A95" s="20" t="n">
        <v>890</v>
      </c>
      <c r="B95" s="21" t="str">
        <f aca="false" ca="false" dt2D="false" dtr="false" t="normal">CONCATENATE("Диафрагма Оц-0.5 D", A95)</f>
        <v>Диафрагма Оц-0.5 D890</v>
      </c>
      <c r="C95" s="44" t="n">
        <v>1840.2857142857142</v>
      </c>
      <c r="D95" s="21" t="str">
        <f aca="false" ca="false" dt2D="false" dtr="false" t="normal">CONCATENATE("Диафрагма Оц-0.7 D", A95)</f>
        <v>Диафрагма Оц-0.7 D890</v>
      </c>
      <c r="E95" s="44" t="n">
        <v>2024</v>
      </c>
      <c r="F95" s="21" t="str">
        <f aca="false" ca="false" dt2D="false" dtr="false" t="normal">CONCATENATE("Диафрагма 304-0.5 D ", $A95)</f>
        <v>Диафрагма 304-0.5 D 890</v>
      </c>
      <c r="G95" s="44" t="n">
        <v>6715</v>
      </c>
    </row>
    <row outlineLevel="0" r="96">
      <c r="A96" s="23" t="n">
        <v>900</v>
      </c>
      <c r="B96" s="24" t="str">
        <f aca="false" ca="false" dt2D="false" dtr="false" t="normal">CONCATENATE("Диафрагма Оц-0.5 D", A96)</f>
        <v>Диафрагма Оц-0.5 D900</v>
      </c>
      <c r="C96" s="45" t="n">
        <v>1872.2785714285712</v>
      </c>
      <c r="D96" s="24" t="str">
        <f aca="false" ca="false" dt2D="false" dtr="false" t="normal">CONCATENATE("Диафрагма Оц-0.7 D", A96)</f>
        <v>Диафрагма Оц-0.7 D900</v>
      </c>
      <c r="E96" s="45" t="n">
        <v>2060</v>
      </c>
      <c r="F96" s="24" t="str">
        <f aca="false" ca="false" dt2D="false" dtr="false" t="normal">CONCATENATE("Диафрагма 304-0.5 D ", $A96)</f>
        <v>Диафрагма 304-0.5 D 900</v>
      </c>
      <c r="G96" s="45" t="n">
        <v>6854</v>
      </c>
    </row>
    <row outlineLevel="0" r="97">
      <c r="A97" s="20" t="n">
        <v>910</v>
      </c>
      <c r="B97" s="21" t="str">
        <f aca="false" ca="false" dt2D="false" dtr="false" t="normal">CONCATENATE("Диафрагма Оц-0.5 D", A97)</f>
        <v>Диафрагма Оц-0.5 D910</v>
      </c>
      <c r="C97" s="44" t="n">
        <v>1902.8464285714285</v>
      </c>
      <c r="D97" s="21" t="str">
        <f aca="false" ca="false" dt2D="false" dtr="false" t="normal">CONCATENATE("Диафрагма Оц-0.7 D", A97)</f>
        <v>Диафрагма Оц-0.7 D910</v>
      </c>
      <c r="E97" s="44" t="n">
        <v>2093</v>
      </c>
      <c r="F97" s="21" t="str">
        <f aca="false" ca="false" dt2D="false" dtr="false" t="normal">CONCATENATE("Диафрагма 304-0.5 D ", $A97)</f>
        <v>Диафрагма 304-0.5 D 910</v>
      </c>
      <c r="G97" s="44" t="n">
        <v>6996</v>
      </c>
    </row>
    <row outlineLevel="0" r="98">
      <c r="A98" s="23" t="n">
        <v>920</v>
      </c>
      <c r="B98" s="24" t="str">
        <f aca="false" ca="false" dt2D="false" dtr="false" t="normal">CONCATENATE("Диафрагма Оц-0.5 D", A98)</f>
        <v>Диафрагма Оц-0.5 D920</v>
      </c>
      <c r="C98" s="45" t="n">
        <v>1933.1999999999998</v>
      </c>
      <c r="D98" s="24" t="str">
        <f aca="false" ca="false" dt2D="false" dtr="false" t="normal">CONCATENATE("Диафрагма Оц-0.7 D", A98)</f>
        <v>Диафрагма Оц-0.7 D920</v>
      </c>
      <c r="E98" s="45" t="n">
        <v>2127</v>
      </c>
      <c r="F98" s="24" t="str">
        <f aca="false" ca="false" dt2D="false" dtr="false" t="normal">CONCATENATE("Диафрагма 304-0.5 D ", $A98)</f>
        <v>Диафрагма 304-0.5 D 920</v>
      </c>
      <c r="G98" s="45" t="n">
        <v>7138</v>
      </c>
    </row>
    <row outlineLevel="0" r="99">
      <c r="A99" s="20" t="n">
        <v>930</v>
      </c>
      <c r="B99" s="21" t="str">
        <f aca="false" ca="false" dt2D="false" dtr="false" t="normal">CONCATENATE("Диафрагма Оц-0.5 D", A99)</f>
        <v>Диафрагма Оц-0.5 D930</v>
      </c>
      <c r="C99" s="44" t="n">
        <v>1965.7321428571429</v>
      </c>
      <c r="D99" s="21" t="str">
        <f aca="false" ca="false" dt2D="false" dtr="false" t="normal">CONCATENATE("Диафрагма Оц-0.7 D", A99)</f>
        <v>Диафрагма Оц-0.7 D930</v>
      </c>
      <c r="E99" s="44" t="n">
        <v>2162</v>
      </c>
      <c r="F99" s="21" t="str">
        <f aca="false" ca="false" dt2D="false" dtr="false" t="normal">CONCATENATE("Диафрагма 304-0.5 D ", $A99)</f>
        <v>Диафрагма 304-0.5 D 930</v>
      </c>
      <c r="G99" s="44" t="n">
        <v>7282</v>
      </c>
    </row>
    <row outlineLevel="0" r="100">
      <c r="A100" s="23" t="n">
        <v>940</v>
      </c>
      <c r="B100" s="24" t="str">
        <f aca="false" ca="false" dt2D="false" dtr="false" t="normal">CONCATENATE("Диафрагма Оц-0.5 D", A100)</f>
        <v>Диафрагма Оц-0.5 D940</v>
      </c>
      <c r="C100" s="45" t="n">
        <v>1998.0357142857142</v>
      </c>
      <c r="D100" s="24" t="str">
        <f aca="false" ca="false" dt2D="false" dtr="false" t="normal">CONCATENATE("Диафрагма Оц-0.7 D", A100)</f>
        <v>Диафрагма Оц-0.7 D940</v>
      </c>
      <c r="E100" s="45" t="n">
        <v>2198</v>
      </c>
      <c r="F100" s="24" t="str">
        <f aca="false" ca="false" dt2D="false" dtr="false" t="normal">CONCATENATE("Диафрагма 304-0.5 D ", $A100)</f>
        <v>Диафрагма 304-0.5 D 940</v>
      </c>
      <c r="G100" s="45" t="n">
        <v>7427</v>
      </c>
    </row>
    <row outlineLevel="0" r="101">
      <c r="A101" s="20" t="n">
        <v>950</v>
      </c>
      <c r="B101" s="21" t="str">
        <f aca="false" ca="false" dt2D="false" dtr="false" t="normal">CONCATENATE("Диафрагма Оц-0.5 D", A101)</f>
        <v>Диафрагма Оц-0.5 D950</v>
      </c>
      <c r="C101" s="44" t="n">
        <v>2026.5428571428572</v>
      </c>
      <c r="D101" s="21" t="str">
        <f aca="false" ca="false" dt2D="false" dtr="false" t="normal">CONCATENATE("Диафрагма Оц-0.7 D", A101)</f>
        <v>Диафрагма Оц-0.7 D950</v>
      </c>
      <c r="E101" s="44" t="n">
        <v>2229</v>
      </c>
      <c r="F101" s="21" t="str">
        <f aca="false" ca="false" dt2D="false" dtr="false" t="normal">CONCATENATE("Диафрагма 304-0.5 D ", $A101)</f>
        <v>Диафрагма 304-0.5 D 950</v>
      </c>
      <c r="G101" s="44" t="n">
        <v>7573</v>
      </c>
    </row>
    <row outlineLevel="0" r="102">
      <c r="A102" s="23" t="n">
        <v>960</v>
      </c>
      <c r="B102" s="24" t="str">
        <f aca="false" ca="false" dt2D="false" dtr="false" t="normal">CONCATENATE("Диафрагма Оц-0.5 D", A102)</f>
        <v>Диафрагма Оц-0.5 D960</v>
      </c>
      <c r="C102" s="45" t="n">
        <v>2059.5857142857144</v>
      </c>
      <c r="D102" s="24" t="str">
        <f aca="false" ca="false" dt2D="false" dtr="false" t="normal">CONCATENATE("Диафрагма Оц-0.7 D", A102)</f>
        <v>Диафрагма Оц-0.7 D960</v>
      </c>
      <c r="E102" s="45" t="n">
        <v>2266</v>
      </c>
      <c r="F102" s="24" t="str">
        <f aca="false" ca="false" dt2D="false" dtr="false" t="normal">CONCATENATE("Диафрагма 304-0.5 D ", $A102)</f>
        <v>Диафрагма 304-0.5 D 960</v>
      </c>
      <c r="G102" s="45" t="n">
        <v>7721</v>
      </c>
    </row>
    <row outlineLevel="0" r="103">
      <c r="A103" s="20" t="n">
        <v>970</v>
      </c>
      <c r="B103" s="21" t="str">
        <f aca="false" ca="false" dt2D="false" dtr="false" t="normal">CONCATENATE("Диафрагма Оц-0.5 D", A103)</f>
        <v>Диафрагма Оц-0.5 D970</v>
      </c>
      <c r="C103" s="44" t="n">
        <v>2091.2107142857144</v>
      </c>
      <c r="D103" s="21" t="str">
        <f aca="false" ca="false" dt2D="false" dtr="false" t="normal">CONCATENATE("Диафрагма Оц-0.7 D", A103)</f>
        <v>Диафрагма Оц-0.7 D970</v>
      </c>
      <c r="E103" s="44" t="n">
        <v>2300</v>
      </c>
      <c r="F103" s="21" t="str">
        <f aca="false" ca="false" dt2D="false" dtr="false" t="normal">CONCATENATE("Диафрагма 304-0.5 D ", $A103)</f>
        <v>Диафрагма 304-0.5 D 970</v>
      </c>
      <c r="G103" s="44" t="n">
        <v>7871</v>
      </c>
    </row>
    <row outlineLevel="0" r="104">
      <c r="A104" s="23" t="n">
        <v>980</v>
      </c>
      <c r="B104" s="24" t="str">
        <f aca="false" ca="false" dt2D="false" dtr="false" t="normal">CONCATENATE("Диафрагма Оц-0.5 D", A104)</f>
        <v>Диафрагма Оц-0.5 D980</v>
      </c>
      <c r="C104" s="45" t="n">
        <v>2122.6071428571431</v>
      </c>
      <c r="D104" s="24" t="str">
        <f aca="false" ca="false" dt2D="false" dtr="false" t="normal">CONCATENATE("Диафрагма Оц-0.7 D", A104)</f>
        <v>Диафрагма Оц-0.7 D980</v>
      </c>
      <c r="E104" s="45" t="n">
        <v>2335</v>
      </c>
      <c r="F104" s="24" t="str">
        <f aca="false" ca="false" dt2D="false" dtr="false" t="normal">CONCATENATE("Диафрагма 304-0.5 D ", $A104)</f>
        <v>Диафрагма 304-0.5 D 980</v>
      </c>
      <c r="G104" s="45" t="n">
        <v>8022</v>
      </c>
    </row>
    <row outlineLevel="0" r="105">
      <c r="A105" s="20" t="n">
        <v>990</v>
      </c>
      <c r="B105" s="21" t="str">
        <f aca="false" ca="false" dt2D="false" dtr="false" t="normal">CONCATENATE("Диафрагма Оц-0.5 D", A105)</f>
        <v>Диафрагма Оц-0.5 D990</v>
      </c>
      <c r="C105" s="44" t="n">
        <v>2154.9500000000003</v>
      </c>
      <c r="D105" s="21" t="str">
        <f aca="false" ca="false" dt2D="false" dtr="false" t="normal">CONCATENATE("Диафрагма Оц-0.7 D", A105)</f>
        <v>Диафрагма Оц-0.7 D990</v>
      </c>
      <c r="E105" s="44" t="n">
        <v>2370</v>
      </c>
      <c r="F105" s="21" t="str">
        <f aca="false" ca="false" dt2D="false" dtr="false" t="normal">CONCATENATE("Диафрагма 304-0.5 D ", $A105)</f>
        <v>Диафрагма 304-0.5 D 990</v>
      </c>
      <c r="G105" s="44" t="n">
        <v>8173</v>
      </c>
    </row>
    <row outlineLevel="0" r="106">
      <c r="A106" s="23" t="n">
        <v>1000</v>
      </c>
      <c r="B106" s="24" t="str">
        <f aca="false" ca="false" dt2D="false" dtr="false" t="normal">CONCATENATE("Диафрагма Оц-0.5 D", A106)</f>
        <v>Диафрагма Оц-0.5 D1000</v>
      </c>
      <c r="C106" s="45" t="n">
        <v>2188.2285714285717</v>
      </c>
      <c r="D106" s="24" t="str">
        <f aca="false" ca="false" dt2D="false" dtr="false" t="normal">CONCATENATE("Диафрагма Оц-0.7 D", A106)</f>
        <v>Диафрагма Оц-0.7 D1000</v>
      </c>
      <c r="E106" s="45" t="n">
        <v>2407</v>
      </c>
      <c r="F106" s="24" t="str">
        <f aca="false" ca="false" dt2D="false" dtr="false" t="normal">CONCATENATE("Диафрагма 304-0.5 D ", $A106)</f>
        <v>Диафрагма 304-0.5 D 1000</v>
      </c>
      <c r="G106" s="45" t="n">
        <v>8325</v>
      </c>
    </row>
    <row outlineLevel="0" r="107">
      <c r="A107" s="20" t="n">
        <v>1010</v>
      </c>
      <c r="B107" s="21" t="str">
        <f aca="false" ca="false" dt2D="false" dtr="false" t="normal">CONCATENATE("Диафрагма Оц-0.5 D", A107)</f>
        <v>Диафрагма Оц-0.5 D1010</v>
      </c>
      <c r="C107" s="44" t="n">
        <v>2220.0964285714281</v>
      </c>
      <c r="D107" s="21" t="str">
        <f aca="false" ca="false" dt2D="false" dtr="false" t="normal">CONCATENATE("Диафрагма Оц-0.7 D", A107)</f>
        <v>Диафрагма Оц-0.7 D1010</v>
      </c>
      <c r="E107" s="44" t="n">
        <v>2442</v>
      </c>
      <c r="F107" s="21" t="str">
        <f aca="false" ca="false" dt2D="false" dtr="false" t="normal">CONCATENATE("Диафрагма 304-0.5 D ", $A107)</f>
        <v>Диафрагма 304-0.5 D 1010</v>
      </c>
      <c r="G107" s="44" t="n">
        <v>8482</v>
      </c>
    </row>
    <row outlineLevel="0" r="108">
      <c r="A108" s="23" t="n">
        <v>1020</v>
      </c>
      <c r="B108" s="24" t="str">
        <f aca="false" ca="false" dt2D="false" dtr="false" t="normal">CONCATENATE("Диафрагма Оц-0.5 D", A108)</f>
        <v>Диафрагма Оц-0.5 D1020</v>
      </c>
      <c r="C108" s="45" t="n">
        <v>2251.7285714285713</v>
      </c>
      <c r="D108" s="24" t="str">
        <f aca="false" ca="false" dt2D="false" dtr="false" t="normal">CONCATENATE("Диафрагма Оц-0.7 D", A108)</f>
        <v>Диафрагма Оц-0.7 D1020</v>
      </c>
      <c r="E108" s="45" t="n">
        <v>2477</v>
      </c>
      <c r="F108" s="24" t="str">
        <f aca="false" ca="false" dt2D="false" dtr="false" t="normal">CONCATENATE("Диафрагма 304-0.5 D ", $A108)</f>
        <v>Диафрагма 304-0.5 D 1020</v>
      </c>
      <c r="G108" s="45" t="n">
        <v>8637</v>
      </c>
    </row>
    <row outlineLevel="0" r="109">
      <c r="A109" s="20" t="n">
        <v>1030</v>
      </c>
      <c r="B109" s="21" t="str">
        <f aca="false" ca="false" dt2D="false" dtr="false" t="normal">CONCATENATE("Диафрагма Оц-0.5 D", A109)</f>
        <v>Диафрагма Оц-0.5 D1030</v>
      </c>
      <c r="C109" s="44" t="n">
        <v>2284.2857142857142</v>
      </c>
      <c r="D109" s="21" t="str">
        <f aca="false" ca="false" dt2D="false" dtr="false" t="normal">CONCATENATE("Диафрагма Оц-0.7 D", A109)</f>
        <v>Диафрагма Оц-0.7 D1030</v>
      </c>
      <c r="E109" s="44" t="n">
        <v>2513</v>
      </c>
      <c r="F109" s="21" t="str">
        <f aca="false" ca="false" dt2D="false" dtr="false" t="normal">CONCATENATE("Диафрагма 304-0.5 D ", $A109)</f>
        <v>Диафрагма 304-0.5 D 1030</v>
      </c>
      <c r="G109" s="44" t="n">
        <v>8797</v>
      </c>
    </row>
    <row outlineLevel="0" r="110">
      <c r="A110" s="23" t="n">
        <v>1040</v>
      </c>
      <c r="B110" s="24" t="str">
        <f aca="false" ca="false" dt2D="false" dtr="false" t="normal">CONCATENATE("Диафрагма Оц-0.5 D", A110)</f>
        <v>Диафрагма Оц-0.5 D1040</v>
      </c>
      <c r="C110" s="45" t="n">
        <v>2315.4428571428571</v>
      </c>
      <c r="D110" s="24" t="str">
        <f aca="false" ca="false" dt2D="false" dtr="false" t="normal">CONCATENATE("Диафрагма Оц-0.7 D", A110)</f>
        <v>Диафрагма Оц-0.7 D1040</v>
      </c>
      <c r="E110" s="45" t="n">
        <v>2547</v>
      </c>
      <c r="F110" s="24" t="str">
        <f aca="false" ca="false" dt2D="false" dtr="false" t="normal">CONCATENATE("Диафрагма 304-0.5 D ", $A110)</f>
        <v>Диафрагма 304-0.5 D 1040</v>
      </c>
      <c r="G110" s="45" t="n">
        <v>8958</v>
      </c>
    </row>
    <row outlineLevel="0" r="111">
      <c r="A111" s="20" t="n">
        <v>1050</v>
      </c>
      <c r="B111" s="21" t="str">
        <f aca="false" ca="false" dt2D="false" dtr="false" t="normal">CONCATENATE("Диафрагма Оц-0.5 D", A111)</f>
        <v>Диафрагма Оц-0.5 D1050</v>
      </c>
      <c r="C111" s="44" t="n">
        <v>2349.8249999999998</v>
      </c>
      <c r="D111" s="21" t="str">
        <f aca="false" ca="false" dt2D="false" dtr="false" t="normal">CONCATENATE("Диафрагма Оц-0.7 D", A111)</f>
        <v>Диафрагма Оц-0.7 D1050</v>
      </c>
      <c r="E111" s="44" t="n">
        <v>2585</v>
      </c>
      <c r="F111" s="21" t="str">
        <f aca="false" ca="false" dt2D="false" dtr="false" t="normal">CONCATENATE("Диафрагма 304-0.5 D ", $A111)</f>
        <v>Диафрагма 304-0.5 D 1050</v>
      </c>
      <c r="G111" s="44" t="n">
        <v>9118</v>
      </c>
    </row>
    <row outlineLevel="0" r="112">
      <c r="A112" s="23" t="n">
        <v>1060</v>
      </c>
      <c r="B112" s="24" t="str">
        <f aca="false" ca="false" dt2D="false" dtr="false" t="normal">CONCATENATE("Диафрагма Оц-0.5 D", A112)</f>
        <v>Диафрагма Оц-0.5 D1060</v>
      </c>
      <c r="C112" s="45" t="n">
        <v>2382.7999999999997</v>
      </c>
      <c r="D112" s="24" t="str">
        <f aca="false" ca="false" dt2D="false" dtr="false" t="normal">CONCATENATE("Диафрагма Оц-0.7 D", A112)</f>
        <v>Диафрагма Оц-0.7 D1060</v>
      </c>
      <c r="E112" s="45" t="n">
        <v>2621</v>
      </c>
      <c r="F112" s="24" t="str">
        <f aca="false" ca="false" dt2D="false" dtr="false" t="normal">CONCATENATE("Диафрагма 304-0.5 D ", $A112)</f>
        <v>Диафрагма 304-0.5 D 1060</v>
      </c>
      <c r="G112" s="45" t="n">
        <v>9280</v>
      </c>
    </row>
    <row outlineLevel="0" r="113">
      <c r="A113" s="20" t="n">
        <v>1070</v>
      </c>
      <c r="B113" s="21" t="str">
        <f aca="false" ca="false" dt2D="false" dtr="false" t="normal">CONCATENATE("Диафрагма Оц-0.5 D", A113)</f>
        <v>Диафрагма Оц-0.5 D1070</v>
      </c>
      <c r="C113" s="44" t="n">
        <v>2415.5249999999996</v>
      </c>
      <c r="D113" s="21" t="str">
        <f aca="false" ca="false" dt2D="false" dtr="false" t="normal">CONCATENATE("Диафрагма Оц-0.7 D", A113)</f>
        <v>Диафрагма Оц-0.7 D1070</v>
      </c>
      <c r="E113" s="44" t="n">
        <v>2657</v>
      </c>
      <c r="F113" s="21" t="str">
        <f aca="false" ca="false" dt2D="false" dtr="false" t="normal">CONCATENATE("Диафрагма 304-0.5 D ", $A113)</f>
        <v>Диафрагма 304-0.5 D 1070</v>
      </c>
      <c r="G113" s="44" t="n">
        <v>9444</v>
      </c>
    </row>
    <row outlineLevel="0" r="114">
      <c r="A114" s="23" t="n">
        <v>1080</v>
      </c>
      <c r="B114" s="24" t="str">
        <f aca="false" ca="false" dt2D="false" dtr="false" t="normal">CONCATENATE("Диафрагма Оц-0.5 D", A114)</f>
        <v>Диафрагма Оц-0.5 D1080</v>
      </c>
      <c r="C114" s="45" t="n">
        <v>2448</v>
      </c>
      <c r="D114" s="24" t="str">
        <f aca="false" ca="false" dt2D="false" dtr="false" t="normal">CONCATENATE("Диафрагма Оц-0.7 D", A114)</f>
        <v>Диафрагма Оц-0.7 D1080</v>
      </c>
      <c r="E114" s="45" t="n">
        <v>2693</v>
      </c>
      <c r="F114" s="24" t="str">
        <f aca="false" ca="false" dt2D="false" dtr="false" t="normal">CONCATENATE("Диафрагма 304-0.5 D ", $A114)</f>
        <v>Диафрагма 304-0.5 D 1080</v>
      </c>
      <c r="G114" s="45" t="n">
        <v>9610</v>
      </c>
    </row>
    <row outlineLevel="0" r="115">
      <c r="A115" s="20" t="n">
        <v>1090</v>
      </c>
      <c r="B115" s="21" t="str">
        <f aca="false" ca="false" dt2D="false" dtr="false" t="normal">CONCATENATE("Диафрагма Оц-0.5 D", A115)</f>
        <v>Диафрагма Оц-0.5 D1090</v>
      </c>
      <c r="C115" s="44" t="n">
        <v>2480.2249999999999</v>
      </c>
      <c r="D115" s="21" t="str">
        <f aca="false" ca="false" dt2D="false" dtr="false" t="normal">CONCATENATE("Диафрагма Оц-0.7 D", A115)</f>
        <v>Диафрагма Оц-0.7 D1090</v>
      </c>
      <c r="E115" s="44" t="n">
        <v>2728</v>
      </c>
      <c r="F115" s="21" t="str">
        <f aca="false" ca="false" dt2D="false" dtr="false" t="normal">CONCATENATE("Диафрагма 304-0.5 D ", $A115)</f>
        <v>Диафрагма 304-0.5 D 1090</v>
      </c>
      <c r="G115" s="44" t="n">
        <v>9774</v>
      </c>
    </row>
    <row outlineLevel="0" r="116">
      <c r="A116" s="23" t="n">
        <v>1100</v>
      </c>
      <c r="B116" s="24" t="str">
        <f aca="false" ca="false" dt2D="false" dtr="false" t="normal">CONCATENATE("Диафрагма Оц-0.5 D", A116)</f>
        <v>Диафрагма Оц-0.5 D1100</v>
      </c>
      <c r="C116" s="45" t="n">
        <v>2515.6071428571427</v>
      </c>
      <c r="D116" s="24" t="str">
        <f aca="false" ca="false" dt2D="false" dtr="false" t="normal">CONCATENATE("Диафрагма Оц-0.7 D", A116)</f>
        <v>Диафрагма Оц-0.7 D1100</v>
      </c>
      <c r="E116" s="45" t="n">
        <v>2767</v>
      </c>
      <c r="F116" s="24" t="str">
        <f aca="false" ca="false" dt2D="false" dtr="false" t="normal">CONCATENATE("Диафрагма 304-0.5 D ", $A116)</f>
        <v>Диафрагма 304-0.5 D 1100</v>
      </c>
      <c r="G116" s="45" t="n">
        <v>9941</v>
      </c>
    </row>
    <row outlineLevel="0" r="117">
      <c r="A117" s="20" t="n">
        <v>1110</v>
      </c>
      <c r="B117" s="21" t="str">
        <f aca="false" ca="false" dt2D="false" dtr="false" t="normal">CONCATENATE("Диафрагма Оц-0.5 D", A117)</f>
        <v>Диафрагма Оц-0.5 D1110</v>
      </c>
      <c r="C117" s="44" t="n">
        <v>2547.3214285714284</v>
      </c>
      <c r="D117" s="21" t="str">
        <f aca="false" ca="false" dt2D="false" dtr="false" t="normal">CONCATENATE("Диафрагма Оц-0.7 D", A117)</f>
        <v>Диафрагма Оц-0.7 D1110</v>
      </c>
      <c r="E117" s="44" t="n">
        <v>2802</v>
      </c>
      <c r="F117" s="21" t="str">
        <f aca="false" ca="false" dt2D="false" dtr="false" t="normal">CONCATENATE("Диафрагма 304-0.5 D ", $A117)</f>
        <v>Диафрагма 304-0.5 D 1110</v>
      </c>
      <c r="G117" s="44" t="n">
        <v>10112</v>
      </c>
    </row>
    <row outlineLevel="0" r="118">
      <c r="A118" s="23" t="n">
        <v>1120</v>
      </c>
      <c r="B118" s="24" t="str">
        <f aca="false" ca="false" dt2D="false" dtr="false" t="normal">CONCATENATE("Диафрагма Оц-0.5 D", A118)</f>
        <v>Диафрагма Оц-0.5 D1120</v>
      </c>
      <c r="C118" s="45" t="n">
        <v>2579.9142857142856</v>
      </c>
      <c r="D118" s="24" t="str">
        <f aca="false" ca="false" dt2D="false" dtr="false" t="normal">CONCATENATE("Диафрагма Оц-0.7 D", A118)</f>
        <v>Диафрагма Оц-0.7 D1120</v>
      </c>
      <c r="E118" s="45" t="n">
        <v>2838</v>
      </c>
      <c r="F118" s="24" t="str">
        <f aca="false" ca="false" dt2D="false" dtr="false" t="normal">CONCATENATE("Диафрагма 304-0.5 D ", $A118)</f>
        <v>Диафрагма 304-0.5 D 1120</v>
      </c>
      <c r="G118" s="45" t="n">
        <v>10282</v>
      </c>
    </row>
    <row outlineLevel="0" r="119">
      <c r="A119" s="20" t="n">
        <v>1130</v>
      </c>
      <c r="B119" s="21" t="str">
        <f aca="false" ca="false" dt2D="false" dtr="false" t="normal">CONCATENATE("Диафрагма Оц-0.5 D", A119)</f>
        <v>Диафрагма Оц-0.5 D1130</v>
      </c>
      <c r="C119" s="44" t="n">
        <v>2614.5</v>
      </c>
      <c r="D119" s="21" t="str">
        <f aca="false" ca="false" dt2D="false" dtr="false" t="normal">CONCATENATE("Диафрагма Оц-0.7 D", A119)</f>
        <v>Диафрагма Оц-0.7 D1130</v>
      </c>
      <c r="E119" s="44" t="n">
        <v>2876</v>
      </c>
      <c r="F119" s="21" t="str">
        <f aca="false" ca="false" dt2D="false" dtr="false" t="normal">CONCATENATE("Диафрагма 304-0.5 D ", $A119)</f>
        <v>Диафрагма 304-0.5 D 1130</v>
      </c>
      <c r="G119" s="44" t="n">
        <v>10455</v>
      </c>
    </row>
    <row outlineLevel="0" r="120">
      <c r="A120" s="23" t="n">
        <v>1140</v>
      </c>
      <c r="B120" s="24" t="str">
        <f aca="false" ca="false" dt2D="false" dtr="false" t="normal">CONCATENATE("Диафрагма Оц-0.5 D", A120)</f>
        <v>Диафрагма Оц-0.5 D1140</v>
      </c>
      <c r="C120" s="45" t="n">
        <v>2647.6928571428571</v>
      </c>
      <c r="D120" s="24" t="str">
        <f aca="false" ca="false" dt2D="false" dtr="false" t="normal">CONCATENATE("Диафрагма Оц-0.7 D", A120)</f>
        <v>Диафрагма Оц-0.7 D1140</v>
      </c>
      <c r="E120" s="45" t="n">
        <v>2912</v>
      </c>
      <c r="F120" s="24" t="str">
        <f aca="false" ca="false" dt2D="false" dtr="false" t="normal">CONCATENATE("Диафрагма 304-0.5 D ", $A120)</f>
        <v>Диафрагма 304-0.5 D 1140</v>
      </c>
      <c r="G120" s="45" t="n">
        <v>10630</v>
      </c>
    </row>
    <row outlineLevel="0" r="121">
      <c r="A121" s="20" t="n">
        <v>1150</v>
      </c>
      <c r="B121" s="21" t="str">
        <f aca="false" ca="false" dt2D="false" dtr="false" t="normal">CONCATENATE("Диафрагма Оц-0.5 D", A121)</f>
        <v>Диафрагма Оц-0.5 D1150</v>
      </c>
      <c r="C121" s="44" t="n">
        <v>2679.5035714285714</v>
      </c>
      <c r="D121" s="21" t="str">
        <f aca="false" ca="false" dt2D="false" dtr="false" t="normal">CONCATENATE("Диафрагма Оц-0.7 D", A121)</f>
        <v>Диафрагма Оц-0.7 D1150</v>
      </c>
      <c r="E121" s="44" t="n">
        <v>2947</v>
      </c>
      <c r="F121" s="21" t="str">
        <f aca="false" ca="false" dt2D="false" dtr="false" t="normal">CONCATENATE("Диафрагма 304-0.5 D ", $A121)</f>
        <v>Диафрагма 304-0.5 D 1150</v>
      </c>
      <c r="G121" s="44" t="n">
        <v>10805</v>
      </c>
    </row>
    <row outlineLevel="0" r="122">
      <c r="A122" s="23" t="n">
        <v>1160</v>
      </c>
      <c r="B122" s="24" t="str">
        <f aca="false" ca="false" dt2D="false" dtr="false" t="normal">CONCATENATE("Диафрагма Оц-0.5 D", A122)</f>
        <v>Диафрагма Оц-0.5 D1160</v>
      </c>
      <c r="C122" s="45" t="n">
        <v>2714.4000000000001</v>
      </c>
      <c r="D122" s="24" t="str">
        <f aca="false" ca="false" dt2D="false" dtr="false" t="normal">CONCATENATE("Диафрагма Оц-0.7 D", A122)</f>
        <v>Диафрагма Оц-0.7 D1160</v>
      </c>
      <c r="E122" s="45" t="n">
        <v>2986</v>
      </c>
      <c r="F122" s="24" t="str">
        <f aca="false" ca="false" dt2D="false" dtr="false" t="normal">CONCATENATE("Диафрагма 304-0.5 D ", $A122)</f>
        <v>Диафрагма 304-0.5 D 1160</v>
      </c>
      <c r="G122" s="45" t="n">
        <v>10981</v>
      </c>
    </row>
    <row outlineLevel="0" r="123">
      <c r="A123" s="20" t="n">
        <v>1170</v>
      </c>
      <c r="B123" s="21" t="str">
        <f aca="false" ca="false" dt2D="false" dtr="false" t="normal">CONCATENATE("Диафрагма Оц-0.5 D", A123)</f>
        <v>Диафрагма Оц-0.5 D1170</v>
      </c>
      <c r="C123" s="44" t="n">
        <v>2749.0178571428573</v>
      </c>
      <c r="D123" s="21" t="str">
        <f aca="false" ca="false" dt2D="false" dtr="false" t="normal">CONCATENATE("Диафрагма Оц-0.7 D", A123)</f>
        <v>Диафрагма Оц-0.7 D1170</v>
      </c>
      <c r="E123" s="44" t="n">
        <v>3024</v>
      </c>
      <c r="F123" s="21" t="str">
        <f aca="false" ca="false" dt2D="false" dtr="false" t="normal">CONCATENATE("Диафрагма 304-0.5 D ", $A123)</f>
        <v>Диафрагма 304-0.5 D 1170</v>
      </c>
      <c r="G123" s="44" t="n">
        <v>11159</v>
      </c>
    </row>
    <row outlineLevel="0" r="124">
      <c r="A124" s="23" t="n">
        <v>1180</v>
      </c>
      <c r="B124" s="24" t="str">
        <f aca="false" ca="false" dt2D="false" dtr="false" t="normal">CONCATENATE("Диафрагма Оц-0.5 D", A124)</f>
        <v>Диафрагма Оц-0.5 D1180</v>
      </c>
      <c r="C124" s="45" t="n">
        <v>2781.1428571428573</v>
      </c>
      <c r="D124" s="24" t="str">
        <f aca="false" ca="false" dt2D="false" dtr="false" t="normal">CONCATENATE("Диафрагма Оц-0.7 D", A124)</f>
        <v>Диафрагма Оц-0.7 D1180</v>
      </c>
      <c r="E124" s="45" t="n">
        <v>3059</v>
      </c>
      <c r="F124" s="24" t="str">
        <f aca="false" ca="false" dt2D="false" dtr="false" t="normal">CONCATENATE("Диафрагма 304-0.5 D ", $A124)</f>
        <v>Диафрагма 304-0.5 D 1180</v>
      </c>
      <c r="G124" s="45" t="n">
        <v>11339</v>
      </c>
    </row>
    <row outlineLevel="0" r="125">
      <c r="A125" s="20" t="n">
        <v>1190</v>
      </c>
      <c r="B125" s="21" t="str">
        <f aca="false" ca="false" dt2D="false" dtr="false" t="normal">CONCATENATE("Диафрагма Оц-0.5 D", A125)</f>
        <v>Диафрагма Оц-0.5 D1190</v>
      </c>
      <c r="C125" s="44" t="n">
        <v>2814.1071428571431</v>
      </c>
      <c r="D125" s="21" t="str">
        <f aca="false" ca="false" dt2D="false" dtr="false" t="normal">CONCATENATE("Диафрагма Оц-0.7 D", A125)</f>
        <v>Диафрагма Оц-0.7 D1190</v>
      </c>
      <c r="E125" s="44" t="n">
        <v>3096</v>
      </c>
      <c r="F125" s="21" t="str">
        <f aca="false" ca="false" dt2D="false" dtr="false" t="normal">CONCATENATE("Диафрагма 304-0.5 D ", $A125)</f>
        <v>Диафрагма 304-0.5 D 1190</v>
      </c>
      <c r="G125" s="44" t="n">
        <v>11520</v>
      </c>
    </row>
    <row ht="15.75" outlineLevel="0" r="126">
      <c r="A126" s="27" t="n">
        <v>1200</v>
      </c>
      <c r="B126" s="28" t="str">
        <f aca="false" ca="false" dt2D="false" dtr="false" t="normal">CONCATENATE("Диафрагма Оц-0.5 D", A126)</f>
        <v>Диафрагма Оц-0.5 D1200</v>
      </c>
      <c r="C126" s="46" t="n">
        <v>2850.1000000000004</v>
      </c>
      <c r="D126" s="28" t="str">
        <f aca="false" ca="false" dt2D="false" dtr="false" t="normal">CONCATENATE("Диафрагма Оц-0.7 D", A126)</f>
        <v>Диафрагма Оц-0.7 D1200</v>
      </c>
      <c r="E126" s="46" t="n">
        <v>3135</v>
      </c>
      <c r="F126" s="28" t="str">
        <f aca="false" ca="false" dt2D="false" dtr="false" t="normal">CONCATENATE("Диафрагма 304-0.5 D ", $A126)</f>
        <v>Диафрагма 304-0.5 D 1200</v>
      </c>
      <c r="G126" s="46" t="n">
        <v>11702</v>
      </c>
    </row>
    <row outlineLevel="0" r="127">
      <c r="A127" s="1" t="n"/>
      <c r="B127" s="1" t="n"/>
      <c r="C127" s="1" t="n"/>
      <c r="D127" s="1" t="n"/>
      <c r="E127" s="3" t="n"/>
      <c r="F127" s="1" t="n"/>
      <c r="G127" s="3" t="n"/>
    </row>
    <row outlineLevel="0" r="128">
      <c r="A128" s="30" t="s">
        <v>8</v>
      </c>
      <c r="B128" s="1" t="n"/>
      <c r="C128" s="1" t="n"/>
      <c r="D128" s="1" t="n"/>
      <c r="E128" s="3" t="n"/>
      <c r="F128" s="1" t="n"/>
      <c r="G128" s="3" t="n"/>
    </row>
    <row outlineLevel="0" r="129">
      <c r="A129" s="30" t="s">
        <v>9</v>
      </c>
      <c r="B129" s="1" t="n"/>
      <c r="C129" s="1" t="n"/>
      <c r="D129" s="1" t="n"/>
      <c r="E129" s="3" t="n"/>
      <c r="F129" s="1" t="n"/>
      <c r="G129" s="3" t="n"/>
    </row>
    <row outlineLevel="0" r="130">
      <c r="A130" s="1" t="n"/>
      <c r="B130" s="1" t="n"/>
      <c r="C130" s="1" t="n"/>
      <c r="D130" s="1" t="n"/>
      <c r="E130" s="3" t="n"/>
      <c r="F130" s="1" t="n"/>
      <c r="G130" s="3" t="n"/>
    </row>
    <row outlineLevel="0" r="131">
      <c r="A131" s="1" t="n"/>
      <c r="B131" s="1" t="n"/>
      <c r="C131" s="1" t="n"/>
      <c r="D131" s="1" t="n"/>
      <c r="E131" s="3" t="n"/>
      <c r="F131" s="1" t="n"/>
      <c r="G131" s="3" t="n"/>
    </row>
    <row outlineLevel="0" r="132">
      <c r="A132" s="1" t="n"/>
      <c r="B132" s="1" t="n"/>
      <c r="C132" s="1" t="n"/>
      <c r="D132" s="1" t="n"/>
      <c r="E132" s="3" t="n"/>
      <c r="F132" s="1" t="n"/>
      <c r="G132" s="3" t="n"/>
    </row>
    <row outlineLevel="0" r="133">
      <c r="A133" s="1" t="n"/>
      <c r="B133" s="1" t="n"/>
      <c r="C133" s="1" t="n"/>
      <c r="D133" s="1" t="n"/>
      <c r="E133" s="3" t="n"/>
      <c r="F133" s="1" t="n"/>
      <c r="G133" s="3" t="n"/>
    </row>
    <row outlineLevel="0" r="134">
      <c r="A134" s="1" t="n"/>
      <c r="B134" s="1" t="n"/>
      <c r="C134" s="1" t="n"/>
      <c r="D134" s="1" t="n"/>
      <c r="E134" s="3" t="n"/>
      <c r="F134" s="1" t="n"/>
      <c r="G134" s="3" t="n"/>
    </row>
    <row outlineLevel="0" r="135">
      <c r="A135" s="1" t="n"/>
      <c r="B135" s="1" t="n"/>
      <c r="C135" s="1" t="n"/>
      <c r="D135" s="1" t="n"/>
      <c r="E135" s="3" t="n"/>
      <c r="F135" s="1" t="n"/>
      <c r="G135" s="3" t="n"/>
    </row>
    <row outlineLevel="0" r="136">
      <c r="A136" s="1" t="n"/>
      <c r="B136" s="1" t="n"/>
      <c r="C136" s="1" t="n"/>
      <c r="D136" s="1" t="n"/>
      <c r="E136" s="3" t="n"/>
      <c r="F136" s="1" t="n"/>
      <c r="G136" s="3" t="n"/>
    </row>
    <row outlineLevel="0" r="137">
      <c r="A137" s="1" t="n"/>
      <c r="B137" s="1" t="n"/>
      <c r="C137" s="3" t="n"/>
      <c r="D137" s="1" t="n"/>
      <c r="E137" s="3" t="n"/>
      <c r="F137" s="1" t="n"/>
      <c r="G137" s="3" t="n"/>
    </row>
    <row outlineLevel="0" r="138">
      <c r="B138" s="1" t="n"/>
      <c r="C138" s="3" t="n"/>
      <c r="D138" s="1" t="n"/>
      <c r="E138" s="3" t="n"/>
      <c r="F138" s="1" t="n"/>
      <c r="G138" s="3" t="n"/>
    </row>
  </sheetData>
  <mergeCells count="4">
    <mergeCell ref="A12:A13"/>
    <mergeCell ref="B12:C12"/>
    <mergeCell ref="D12:E12"/>
    <mergeCell ref="F12:G12"/>
  </mergeCells>
  <hyperlinks>
    <hyperlink display="http://www.teplov.ru/" r:id="rId1" ref="A4"/>
  </hyperlinks>
  <pageMargins bottom="0.15748031437397003" footer="0.31496062874794006" header="0.31496062874794006" left="0.23622046411037445" right="0.23622046411037445" top="0.19685038924217224"/>
  <pageSetup fitToHeight="0" fitToWidth="1" orientation="portrait" paperHeight="297mm" paperSize="9" paperWidth="210mm" scale="100"/>
  <drawing r:id="rId2"/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R97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style="96" width="12.285156665646594"/>
    <col customWidth="true" max="18" min="2" outlineLevel="0" style="97" width="8.5703126546284629"/>
  </cols>
  <sheetData>
    <row outlineLevel="0" r="1">
      <c r="A1" s="31" t="str">
        <f aca="false" ca="false" dt2D="false" dtr="false" t="normal">'Кожух'!A1</f>
        <v>Прайс действует с 17.05.2024</v>
      </c>
      <c r="B1" s="1" t="n"/>
      <c r="C1" s="3" t="n"/>
      <c r="D1" s="1" t="n"/>
      <c r="E1" s="3" t="n"/>
      <c r="F1" s="1" t="n"/>
      <c r="G1" s="3" t="n"/>
      <c r="H1" s="1" t="n"/>
      <c r="I1" s="98" t="n"/>
    </row>
    <row outlineLevel="0" r="2">
      <c r="A2" s="4" t="n"/>
      <c r="B2" s="1" t="n"/>
      <c r="C2" s="3" t="n"/>
      <c r="D2" s="1" t="n"/>
      <c r="E2" s="3" t="n"/>
      <c r="F2" s="1" t="n"/>
      <c r="G2" s="3" t="n"/>
      <c r="H2" s="1" t="n"/>
      <c r="I2" s="3" t="n"/>
    </row>
    <row outlineLevel="0" r="3">
      <c r="A3" s="4" t="n"/>
      <c r="B3" s="1" t="n"/>
      <c r="C3" s="3" t="n"/>
      <c r="D3" s="1" t="n"/>
      <c r="E3" s="3" t="n"/>
      <c r="F3" s="1" t="n"/>
      <c r="G3" s="3" t="n"/>
      <c r="H3" s="1" t="n"/>
      <c r="I3" s="3" t="n"/>
    </row>
    <row customHeight="true" ht="15" outlineLevel="0" r="4">
      <c r="A4" s="5" t="s">
        <v>1</v>
      </c>
      <c r="B4" s="1" t="n"/>
      <c r="C4" s="3" t="n"/>
      <c r="D4" s="6" t="n"/>
      <c r="E4" s="6" t="n"/>
      <c r="F4" s="6" t="n"/>
      <c r="G4" s="6" t="n"/>
      <c r="H4" s="6" t="n"/>
      <c r="I4" s="3" t="n"/>
    </row>
    <row customHeight="true" ht="21.75" outlineLevel="0" r="5">
      <c r="A5" s="4" t="n"/>
      <c r="B5" s="1" t="n"/>
      <c r="C5" s="3" t="n"/>
      <c r="D5" s="6" t="n"/>
      <c r="E5" s="6" t="n"/>
      <c r="F5" s="6" t="n"/>
      <c r="G5" s="6" t="n"/>
      <c r="H5" s="6" t="n"/>
      <c r="I5" s="3" t="n"/>
    </row>
    <row ht="18" outlineLevel="0" r="6">
      <c r="A6" s="4" t="n"/>
      <c r="B6" s="1" t="n"/>
      <c r="C6" s="3" t="n"/>
      <c r="D6" s="7" t="n"/>
      <c r="E6" s="7" t="n"/>
      <c r="F6" s="7" t="n"/>
      <c r="G6" s="7" t="n"/>
      <c r="H6" s="7" t="n"/>
      <c r="I6" s="3" t="n"/>
    </row>
    <row ht="18" outlineLevel="0" r="7">
      <c r="A7" s="4" t="n"/>
      <c r="B7" s="1" t="n"/>
      <c r="C7" s="3" t="n"/>
      <c r="D7" s="7" t="n"/>
      <c r="E7" s="7" t="n"/>
      <c r="F7" s="7" t="n"/>
      <c r="G7" s="7" t="n"/>
      <c r="H7" s="7" t="n"/>
      <c r="I7" s="3" t="n"/>
    </row>
    <row ht="18" outlineLevel="0" r="8">
      <c r="A8" s="4" t="n"/>
      <c r="B8" s="1" t="n"/>
      <c r="C8" s="3" t="n"/>
      <c r="D8" s="7" t="n"/>
      <c r="E8" s="7" t="n"/>
      <c r="F8" s="7" t="n"/>
      <c r="G8" s="7" t="n"/>
      <c r="H8" s="7" t="n"/>
      <c r="I8" s="3" t="n"/>
    </row>
    <row ht="18" outlineLevel="0" r="9">
      <c r="A9" s="4" t="n"/>
      <c r="B9" s="1" t="n"/>
      <c r="C9" s="3" t="n"/>
      <c r="D9" s="7" t="n"/>
      <c r="E9" s="7" t="n"/>
      <c r="F9" s="7" t="n"/>
      <c r="G9" s="7" t="n"/>
      <c r="H9" s="7" t="n"/>
      <c r="I9" s="3" t="n"/>
    </row>
    <row outlineLevel="0" r="10">
      <c r="A10" s="4" t="n"/>
      <c r="B10" s="4" t="n"/>
      <c r="C10" s="32" t="n"/>
      <c r="D10" s="1" t="n"/>
      <c r="E10" s="3" t="n"/>
      <c r="F10" s="1" t="n"/>
      <c r="G10" s="3" t="n"/>
      <c r="H10" s="1" t="n"/>
      <c r="I10" s="3" t="n"/>
    </row>
    <row ht="15.75" outlineLevel="0" r="11">
      <c r="A11" s="4" t="n"/>
      <c r="B11" s="4" t="n"/>
      <c r="C11" s="32" t="n"/>
      <c r="D11" s="1" t="n"/>
      <c r="E11" s="3" t="n"/>
      <c r="F11" s="1" t="n"/>
      <c r="G11" s="3" t="n"/>
      <c r="H11" s="1" t="n"/>
      <c r="I11" s="3" t="n"/>
    </row>
    <row customHeight="true" ht="17.25" outlineLevel="0" r="12">
      <c r="A12" s="8" t="s">
        <v>10</v>
      </c>
      <c r="B12" s="99" t="s">
        <v>11</v>
      </c>
      <c r="C12" s="100" t="s"/>
      <c r="D12" s="101" t="s"/>
      <c r="E12" s="102" t="s"/>
      <c r="F12" s="103" t="s"/>
      <c r="G12" s="104" t="s"/>
      <c r="H12" s="105" t="s"/>
      <c r="I12" s="106" t="s"/>
      <c r="J12" s="107" t="s"/>
      <c r="K12" s="108" t="s"/>
      <c r="L12" s="109" t="s"/>
      <c r="M12" s="110" t="s"/>
      <c r="N12" s="111" t="s"/>
      <c r="O12" s="112" t="s"/>
      <c r="P12" s="113" t="s"/>
      <c r="Q12" s="114" t="s"/>
      <c r="R12" s="115" t="s"/>
    </row>
    <row customFormat="true" ht="15.75" outlineLevel="0" r="13" s="13">
      <c r="A13" s="116" t="s"/>
      <c r="B13" s="117" t="s">
        <v>12</v>
      </c>
      <c r="C13" s="118" t="s"/>
      <c r="D13" s="119" t="s"/>
      <c r="E13" s="120" t="s"/>
      <c r="F13" s="121" t="s"/>
      <c r="G13" s="122" t="s"/>
      <c r="H13" s="123" t="s"/>
      <c r="I13" s="124" t="s"/>
      <c r="J13" s="125" t="s"/>
      <c r="K13" s="126" t="s"/>
      <c r="L13" s="127" t="s"/>
      <c r="M13" s="128" t="s"/>
      <c r="N13" s="129" t="s"/>
      <c r="O13" s="130" t="s"/>
      <c r="P13" s="131" t="s"/>
      <c r="Q13" s="132" t="s"/>
      <c r="R13" s="133" t="s"/>
    </row>
    <row ht="15.75" outlineLevel="0" r="14">
      <c r="A14" s="134" t="s"/>
      <c r="B14" s="135" t="n">
        <v>200</v>
      </c>
      <c r="C14" s="136" t="n">
        <v>250</v>
      </c>
      <c r="D14" s="136" t="n">
        <v>300</v>
      </c>
      <c r="E14" s="136" t="n">
        <v>350</v>
      </c>
      <c r="F14" s="136" t="n">
        <v>400</v>
      </c>
      <c r="G14" s="136" t="n">
        <v>450</v>
      </c>
      <c r="H14" s="136" t="n">
        <v>500</v>
      </c>
      <c r="I14" s="136" t="n">
        <v>550</v>
      </c>
      <c r="J14" s="136" t="n">
        <v>600</v>
      </c>
      <c r="K14" s="136" t="n">
        <v>650</v>
      </c>
      <c r="L14" s="136" t="n">
        <v>700</v>
      </c>
      <c r="M14" s="136" t="n">
        <v>750</v>
      </c>
      <c r="N14" s="136" t="n">
        <v>800</v>
      </c>
      <c r="O14" s="136" t="n">
        <v>850</v>
      </c>
      <c r="P14" s="136" t="n">
        <v>900</v>
      </c>
      <c r="Q14" s="136" t="n">
        <v>950</v>
      </c>
      <c r="R14" s="137" t="n">
        <v>1000</v>
      </c>
    </row>
    <row customFormat="true" ht="15" outlineLevel="0" r="15" s="138">
      <c r="A15" s="139" t="n">
        <v>200</v>
      </c>
      <c r="B15" s="140" t="n">
        <v>4417</v>
      </c>
      <c r="C15" s="141" t="n">
        <v>4517</v>
      </c>
      <c r="D15" s="141" t="n">
        <v>4615</v>
      </c>
      <c r="E15" s="141" t="n">
        <v>4712</v>
      </c>
      <c r="F15" s="141" t="n">
        <v>4812</v>
      </c>
      <c r="G15" s="141" t="n">
        <v>4910</v>
      </c>
      <c r="H15" s="141" t="n">
        <v>5010</v>
      </c>
      <c r="I15" s="141" t="n">
        <v>5107</v>
      </c>
      <c r="J15" s="141" t="n">
        <v>5207</v>
      </c>
      <c r="K15" s="141" t="n">
        <v>5305</v>
      </c>
      <c r="L15" s="141" t="n">
        <v>5401</v>
      </c>
      <c r="M15" s="141" t="n">
        <v>5486</v>
      </c>
      <c r="N15" s="141" t="n">
        <v>5574</v>
      </c>
      <c r="O15" s="141" t="n">
        <v>5660</v>
      </c>
      <c r="P15" s="141" t="n">
        <v>5747</v>
      </c>
      <c r="Q15" s="141" t="n">
        <v>5833</v>
      </c>
      <c r="R15" s="19" t="n">
        <v>5921</v>
      </c>
    </row>
    <row outlineLevel="0" r="16">
      <c r="A16" s="142" t="n">
        <v>250</v>
      </c>
      <c r="B16" s="143" t="n">
        <v>4657</v>
      </c>
      <c r="C16" s="144" t="n">
        <v>4782</v>
      </c>
      <c r="D16" s="144" t="n">
        <v>4904</v>
      </c>
      <c r="E16" s="144" t="n">
        <v>5027</v>
      </c>
      <c r="F16" s="144" t="n">
        <v>5152</v>
      </c>
      <c r="G16" s="144" t="n">
        <v>5274</v>
      </c>
      <c r="H16" s="144" t="n">
        <v>5394</v>
      </c>
      <c r="I16" s="144" t="n">
        <v>5502</v>
      </c>
      <c r="J16" s="144" t="n">
        <v>5612</v>
      </c>
      <c r="K16" s="144" t="n">
        <v>5720</v>
      </c>
      <c r="L16" s="144" t="n">
        <v>5828</v>
      </c>
      <c r="M16" s="144" t="n">
        <v>5936</v>
      </c>
      <c r="N16" s="144" t="n">
        <v>6044</v>
      </c>
      <c r="O16" s="144" t="n">
        <v>6154</v>
      </c>
      <c r="P16" s="144" t="n">
        <v>6262</v>
      </c>
      <c r="Q16" s="144" t="n">
        <v>6370</v>
      </c>
      <c r="R16" s="22" t="n">
        <v>6478</v>
      </c>
    </row>
    <row customHeight="true" ht="15.75" outlineLevel="0" r="17">
      <c r="A17" s="145" t="n">
        <v>300</v>
      </c>
      <c r="B17" s="146" t="n">
        <v>4930</v>
      </c>
      <c r="C17" s="147" t="n">
        <v>5077</v>
      </c>
      <c r="D17" s="147" t="n">
        <v>5225</v>
      </c>
      <c r="E17" s="147" t="n">
        <v>5372</v>
      </c>
      <c r="F17" s="147" t="n">
        <v>5503</v>
      </c>
      <c r="G17" s="147" t="n">
        <v>5633</v>
      </c>
      <c r="H17" s="147" t="n">
        <v>5764</v>
      </c>
      <c r="I17" s="147" t="n">
        <v>5893</v>
      </c>
      <c r="J17" s="147" t="n">
        <v>6024</v>
      </c>
      <c r="K17" s="147" t="n">
        <v>6154</v>
      </c>
      <c r="L17" s="147" t="n">
        <v>6283</v>
      </c>
      <c r="M17" s="147" t="n">
        <v>6413</v>
      </c>
      <c r="N17" s="147" t="n">
        <v>6542</v>
      </c>
      <c r="O17" s="147" t="n">
        <v>6673</v>
      </c>
      <c r="P17" s="147" t="n">
        <v>6797</v>
      </c>
      <c r="Q17" s="147" t="n">
        <v>6910</v>
      </c>
      <c r="R17" s="25" t="n">
        <v>7020</v>
      </c>
    </row>
    <row outlineLevel="0" r="18">
      <c r="A18" s="142" t="n">
        <v>350</v>
      </c>
      <c r="B18" s="143" t="n">
        <v>5232</v>
      </c>
      <c r="C18" s="144" t="n">
        <v>5401</v>
      </c>
      <c r="D18" s="144" t="n">
        <v>5552</v>
      </c>
      <c r="E18" s="144" t="n">
        <v>5705</v>
      </c>
      <c r="F18" s="144" t="n">
        <v>5856</v>
      </c>
      <c r="G18" s="144" t="n">
        <v>6008</v>
      </c>
      <c r="H18" s="144" t="n">
        <v>6160</v>
      </c>
      <c r="I18" s="144" t="n">
        <v>6312</v>
      </c>
      <c r="J18" s="144" t="n">
        <v>6462</v>
      </c>
      <c r="K18" s="144" t="n">
        <v>6613</v>
      </c>
      <c r="L18" s="144" t="n">
        <v>6764</v>
      </c>
      <c r="M18" s="144" t="n">
        <v>6895</v>
      </c>
      <c r="N18" s="144" t="n">
        <v>7026</v>
      </c>
      <c r="O18" s="144" t="n">
        <v>7158</v>
      </c>
      <c r="P18" s="144" t="n">
        <v>7289</v>
      </c>
      <c r="Q18" s="144" t="n">
        <v>7418</v>
      </c>
      <c r="R18" s="22" t="n">
        <v>7549</v>
      </c>
    </row>
    <row customHeight="true" ht="15" outlineLevel="0" r="19">
      <c r="A19" s="145" t="n">
        <v>400</v>
      </c>
      <c r="B19" s="146" t="n">
        <v>5543</v>
      </c>
      <c r="C19" s="147" t="n">
        <v>5716</v>
      </c>
      <c r="D19" s="147" t="n">
        <v>5890</v>
      </c>
      <c r="E19" s="147" t="n">
        <v>6064</v>
      </c>
      <c r="F19" s="147" t="n">
        <v>6236</v>
      </c>
      <c r="G19" s="147" t="n">
        <v>6409</v>
      </c>
      <c r="H19" s="147" t="n">
        <v>6583</v>
      </c>
      <c r="I19" s="147" t="n">
        <v>6756</v>
      </c>
      <c r="J19" s="147" t="n">
        <v>6906</v>
      </c>
      <c r="K19" s="147" t="n">
        <v>7055</v>
      </c>
      <c r="L19" s="147" t="n">
        <v>7205</v>
      </c>
      <c r="M19" s="147" t="n">
        <v>7355</v>
      </c>
      <c r="N19" s="147" t="n">
        <v>7504</v>
      </c>
      <c r="O19" s="147" t="n">
        <v>7652</v>
      </c>
      <c r="P19" s="147" t="n">
        <v>7804</v>
      </c>
      <c r="Q19" s="147" t="n">
        <v>7952</v>
      </c>
      <c r="R19" s="25" t="n">
        <v>8101</v>
      </c>
    </row>
    <row outlineLevel="0" r="20">
      <c r="A20" s="142" t="n">
        <v>450</v>
      </c>
      <c r="B20" s="143" t="n">
        <v>5864</v>
      </c>
      <c r="C20" s="144" t="n">
        <v>6059</v>
      </c>
      <c r="D20" s="144" t="n">
        <v>6254</v>
      </c>
      <c r="E20" s="144" t="n">
        <v>6449</v>
      </c>
      <c r="F20" s="144" t="n">
        <v>6644</v>
      </c>
      <c r="G20" s="144" t="n">
        <v>6828</v>
      </c>
      <c r="H20" s="144" t="n">
        <v>6996</v>
      </c>
      <c r="I20" s="144" t="n">
        <v>7164</v>
      </c>
      <c r="J20" s="144" t="n">
        <v>7332</v>
      </c>
      <c r="K20" s="144" t="n">
        <v>7501</v>
      </c>
      <c r="L20" s="144" t="n">
        <v>7668</v>
      </c>
      <c r="M20" s="144" t="n">
        <v>7837</v>
      </c>
      <c r="N20" s="144" t="n">
        <v>8005</v>
      </c>
      <c r="O20" s="144" t="n">
        <v>8173</v>
      </c>
      <c r="P20" s="144" t="n">
        <v>8341</v>
      </c>
      <c r="Q20" s="144" t="n">
        <v>8509</v>
      </c>
      <c r="R20" s="22" t="n">
        <v>8678</v>
      </c>
    </row>
    <row outlineLevel="0" r="21">
      <c r="A21" s="145" t="n">
        <v>500</v>
      </c>
      <c r="B21" s="146" t="n">
        <v>6212</v>
      </c>
      <c r="C21" s="147" t="n">
        <v>6431</v>
      </c>
      <c r="D21" s="147" t="n">
        <v>6647</v>
      </c>
      <c r="E21" s="147" t="n">
        <v>6848</v>
      </c>
      <c r="F21" s="147" t="n">
        <v>7034</v>
      </c>
      <c r="G21" s="147" t="n">
        <v>7223</v>
      </c>
      <c r="H21" s="147" t="n">
        <v>7409</v>
      </c>
      <c r="I21" s="147" t="n">
        <v>7596</v>
      </c>
      <c r="J21" s="147" t="n">
        <v>7783</v>
      </c>
      <c r="K21" s="147" t="n">
        <v>7969</v>
      </c>
      <c r="L21" s="147" t="n">
        <v>8156</v>
      </c>
      <c r="M21" s="147" t="n">
        <v>8342</v>
      </c>
      <c r="N21" s="147" t="n">
        <v>8531</v>
      </c>
      <c r="O21" s="147" t="n">
        <v>8717</v>
      </c>
      <c r="P21" s="147" t="n">
        <v>8904</v>
      </c>
      <c r="Q21" s="147" t="n">
        <v>9091</v>
      </c>
      <c r="R21" s="25" t="n">
        <v>9356</v>
      </c>
    </row>
    <row outlineLevel="0" r="22">
      <c r="A22" s="142" t="n">
        <v>550</v>
      </c>
      <c r="B22" s="143" t="n">
        <v>6590</v>
      </c>
      <c r="C22" s="144" t="n">
        <v>6818</v>
      </c>
      <c r="D22" s="144" t="n">
        <v>7022</v>
      </c>
      <c r="E22" s="144" t="n">
        <v>7229</v>
      </c>
      <c r="F22" s="144" t="n">
        <v>7435</v>
      </c>
      <c r="G22" s="144" t="n">
        <v>7640</v>
      </c>
      <c r="H22" s="144" t="n">
        <v>7846</v>
      </c>
      <c r="I22" s="144" t="n">
        <v>8051</v>
      </c>
      <c r="J22" s="144" t="n">
        <v>8257</v>
      </c>
      <c r="K22" s="144" t="n">
        <v>8464</v>
      </c>
      <c r="L22" s="144" t="n">
        <v>8668</v>
      </c>
      <c r="M22" s="144" t="n">
        <v>8874</v>
      </c>
      <c r="N22" s="144" t="n">
        <v>9079</v>
      </c>
      <c r="O22" s="144" t="n">
        <v>9366</v>
      </c>
      <c r="P22" s="144" t="n">
        <v>9658</v>
      </c>
      <c r="Q22" s="144" t="n">
        <v>9949</v>
      </c>
      <c r="R22" s="22" t="n">
        <v>10241</v>
      </c>
    </row>
    <row outlineLevel="0" r="23">
      <c r="A23" s="145" t="n">
        <v>600</v>
      </c>
      <c r="B23" s="146" t="n">
        <v>6961</v>
      </c>
      <c r="C23" s="147" t="n">
        <v>7186</v>
      </c>
      <c r="D23" s="147" t="n">
        <v>7410</v>
      </c>
      <c r="E23" s="147" t="n">
        <v>7634</v>
      </c>
      <c r="F23" s="147" t="n">
        <v>7859</v>
      </c>
      <c r="G23" s="147" t="n">
        <v>8082</v>
      </c>
      <c r="H23" s="147" t="n">
        <v>8306</v>
      </c>
      <c r="I23" s="147" t="n">
        <v>8531</v>
      </c>
      <c r="J23" s="147" t="n">
        <v>8755</v>
      </c>
      <c r="K23" s="147" t="n">
        <v>8980</v>
      </c>
      <c r="L23" s="147" t="n">
        <v>9251</v>
      </c>
      <c r="M23" s="147" t="n">
        <v>9569</v>
      </c>
      <c r="N23" s="147" t="n">
        <v>9887</v>
      </c>
      <c r="O23" s="147" t="n">
        <v>10206</v>
      </c>
      <c r="P23" s="147" t="n">
        <v>10524</v>
      </c>
      <c r="Q23" s="147" t="n">
        <v>10843</v>
      </c>
      <c r="R23" s="25" t="n">
        <v>11161</v>
      </c>
    </row>
    <row outlineLevel="0" r="24">
      <c r="A24" s="142" t="n">
        <v>650</v>
      </c>
      <c r="B24" s="143" t="n">
        <v>7333</v>
      </c>
      <c r="C24" s="144" t="n">
        <v>7576</v>
      </c>
      <c r="D24" s="144" t="n">
        <v>7819</v>
      </c>
      <c r="E24" s="144" t="n">
        <v>8062</v>
      </c>
      <c r="F24" s="144" t="n">
        <v>8305</v>
      </c>
      <c r="G24" s="144" t="n">
        <v>8548</v>
      </c>
      <c r="H24" s="144" t="n">
        <v>8790</v>
      </c>
      <c r="I24" s="144" t="n">
        <v>9034</v>
      </c>
      <c r="J24" s="144" t="n">
        <v>9355</v>
      </c>
      <c r="K24" s="144" t="n">
        <v>9700</v>
      </c>
      <c r="L24" s="144" t="n">
        <v>10044</v>
      </c>
      <c r="M24" s="144" t="n">
        <v>10388</v>
      </c>
      <c r="N24" s="144" t="n">
        <v>10735</v>
      </c>
      <c r="O24" s="144" t="n">
        <v>11080</v>
      </c>
      <c r="P24" s="144" t="n">
        <v>11424</v>
      </c>
      <c r="Q24" s="144" t="n">
        <v>11770</v>
      </c>
      <c r="R24" s="22" t="n">
        <v>12114</v>
      </c>
    </row>
    <row outlineLevel="0" r="25">
      <c r="A25" s="145" t="n">
        <v>700</v>
      </c>
      <c r="B25" s="146" t="n">
        <v>7729</v>
      </c>
      <c r="C25" s="147" t="n">
        <v>7991</v>
      </c>
      <c r="D25" s="147" t="n">
        <v>8254</v>
      </c>
      <c r="E25" s="147" t="n">
        <v>8514</v>
      </c>
      <c r="F25" s="147" t="n">
        <v>8776</v>
      </c>
      <c r="G25" s="147" t="n">
        <v>9037</v>
      </c>
      <c r="H25" s="147" t="n">
        <v>9388</v>
      </c>
      <c r="I25" s="147" t="n">
        <v>9758</v>
      </c>
      <c r="J25" s="147" t="n">
        <v>10129</v>
      </c>
      <c r="K25" s="147" t="n">
        <v>10501</v>
      </c>
      <c r="L25" s="147" t="n">
        <v>10872</v>
      </c>
      <c r="M25" s="147" t="n">
        <v>11244</v>
      </c>
      <c r="N25" s="147" t="n">
        <v>11615</v>
      </c>
      <c r="O25" s="147" t="n">
        <v>11986</v>
      </c>
      <c r="P25" s="147" t="n">
        <v>12359</v>
      </c>
      <c r="Q25" s="147" t="n">
        <v>12767</v>
      </c>
      <c r="R25" s="25" t="n">
        <v>13207</v>
      </c>
    </row>
    <row outlineLevel="0" r="26">
      <c r="A26" s="142" t="n">
        <v>750</v>
      </c>
      <c r="B26" s="143" t="n">
        <v>8149</v>
      </c>
      <c r="C26" s="144" t="n">
        <v>8430</v>
      </c>
      <c r="D26" s="144" t="n">
        <v>8710</v>
      </c>
      <c r="E26" s="144" t="n">
        <v>8989</v>
      </c>
      <c r="F26" s="144" t="n">
        <v>9346</v>
      </c>
      <c r="G26" s="144" t="n">
        <v>9744</v>
      </c>
      <c r="H26" s="144" t="n">
        <v>10142</v>
      </c>
      <c r="I26" s="144" t="n">
        <v>10540</v>
      </c>
      <c r="J26" s="144" t="n">
        <v>10938</v>
      </c>
      <c r="K26" s="144" t="n">
        <v>11335</v>
      </c>
      <c r="L26" s="144" t="n">
        <v>11734</v>
      </c>
      <c r="M26" s="144" t="n">
        <v>12131</v>
      </c>
      <c r="N26" s="144" t="n">
        <v>12530</v>
      </c>
      <c r="O26" s="144" t="n">
        <v>13001</v>
      </c>
      <c r="P26" s="144" t="n">
        <v>13472</v>
      </c>
      <c r="Q26" s="144" t="n">
        <v>13945</v>
      </c>
      <c r="R26" s="22" t="n">
        <v>14417</v>
      </c>
    </row>
    <row outlineLevel="0" r="27">
      <c r="A27" s="145" t="n">
        <v>800</v>
      </c>
      <c r="B27" s="146" t="n">
        <v>8592</v>
      </c>
      <c r="C27" s="147" t="n">
        <v>8892</v>
      </c>
      <c r="D27" s="147" t="n">
        <v>9233</v>
      </c>
      <c r="E27" s="147" t="n">
        <v>9658</v>
      </c>
      <c r="F27" s="147" t="n">
        <v>10082</v>
      </c>
      <c r="G27" s="147" t="n">
        <v>10506</v>
      </c>
      <c r="H27" s="147" t="n">
        <v>10932</v>
      </c>
      <c r="I27" s="147" t="n">
        <v>11356</v>
      </c>
      <c r="J27" s="147" t="n">
        <v>11780</v>
      </c>
      <c r="K27" s="147" t="n">
        <v>12204</v>
      </c>
      <c r="L27" s="147" t="n">
        <v>12648</v>
      </c>
      <c r="M27" s="147" t="n">
        <v>13151</v>
      </c>
      <c r="N27" s="147" t="n">
        <v>13654</v>
      </c>
      <c r="O27" s="147" t="n">
        <v>14156</v>
      </c>
      <c r="P27" s="147" t="n">
        <v>14659</v>
      </c>
      <c r="Q27" s="147" t="n">
        <v>15162</v>
      </c>
      <c r="R27" s="25" t="n">
        <v>15665</v>
      </c>
    </row>
    <row outlineLevel="0" r="28">
      <c r="A28" s="142" t="n">
        <v>850</v>
      </c>
      <c r="B28" s="143" t="n">
        <v>9061</v>
      </c>
      <c r="C28" s="144" t="n">
        <v>9499</v>
      </c>
      <c r="D28" s="144" t="n">
        <v>9949</v>
      </c>
      <c r="E28" s="144" t="n">
        <v>10400</v>
      </c>
      <c r="F28" s="144" t="n">
        <v>10853</v>
      </c>
      <c r="G28" s="144" t="n">
        <v>11303</v>
      </c>
      <c r="H28" s="144" t="n">
        <v>11754</v>
      </c>
      <c r="I28" s="144" t="n">
        <v>12205</v>
      </c>
      <c r="J28" s="144" t="n">
        <v>12679</v>
      </c>
      <c r="K28" s="144" t="n">
        <v>13213</v>
      </c>
      <c r="L28" s="144" t="n">
        <v>13748</v>
      </c>
      <c r="M28" s="144" t="n">
        <v>14282</v>
      </c>
      <c r="N28" s="144" t="n">
        <v>14818</v>
      </c>
      <c r="O28" s="144" t="n">
        <v>15352</v>
      </c>
      <c r="P28" s="144" t="n">
        <v>15886</v>
      </c>
      <c r="Q28" s="144" t="n">
        <v>16420</v>
      </c>
      <c r="R28" s="22" t="n">
        <v>16704</v>
      </c>
    </row>
    <row outlineLevel="0" r="29">
      <c r="A29" s="145" t="n">
        <v>900</v>
      </c>
      <c r="B29" s="146" t="n">
        <v>9746</v>
      </c>
      <c r="C29" s="147" t="n">
        <v>10223</v>
      </c>
      <c r="D29" s="147" t="n">
        <v>10700</v>
      </c>
      <c r="E29" s="147" t="n">
        <v>11178</v>
      </c>
      <c r="F29" s="147" t="n">
        <v>11656</v>
      </c>
      <c r="G29" s="147" t="n">
        <v>12133</v>
      </c>
      <c r="H29" s="147" t="n">
        <v>12626</v>
      </c>
      <c r="I29" s="147" t="n">
        <v>13192</v>
      </c>
      <c r="J29" s="147" t="n">
        <v>13758</v>
      </c>
      <c r="K29" s="147" t="n">
        <v>14324</v>
      </c>
      <c r="L29" s="147" t="n">
        <v>14888</v>
      </c>
      <c r="M29" s="147" t="n">
        <v>15455</v>
      </c>
      <c r="N29" s="147" t="n">
        <v>16021</v>
      </c>
      <c r="O29" s="147" t="n">
        <v>16559</v>
      </c>
      <c r="P29" s="147" t="n">
        <v>16782</v>
      </c>
      <c r="Q29" s="147" t="n">
        <v>17006</v>
      </c>
      <c r="R29" s="25" t="n">
        <v>17230</v>
      </c>
    </row>
    <row outlineLevel="0" r="30">
      <c r="A30" s="142" t="n">
        <v>950</v>
      </c>
      <c r="B30" s="143" t="n">
        <v>10477</v>
      </c>
      <c r="C30" s="144" t="n">
        <v>10980</v>
      </c>
      <c r="D30" s="144" t="n">
        <v>11484</v>
      </c>
      <c r="E30" s="144" t="n">
        <v>11989</v>
      </c>
      <c r="F30" s="144" t="n">
        <v>12493</v>
      </c>
      <c r="G30" s="144" t="n">
        <v>13085</v>
      </c>
      <c r="H30" s="144" t="n">
        <v>13681</v>
      </c>
      <c r="I30" s="144" t="n">
        <v>14279</v>
      </c>
      <c r="J30" s="144" t="n">
        <v>14875</v>
      </c>
      <c r="K30" s="144" t="n">
        <v>15474</v>
      </c>
      <c r="L30" s="144" t="n">
        <v>16070</v>
      </c>
      <c r="M30" s="144" t="n">
        <v>16590</v>
      </c>
      <c r="N30" s="144" t="n">
        <v>16826</v>
      </c>
      <c r="O30" s="144" t="n">
        <v>17063</v>
      </c>
      <c r="P30" s="144" t="n">
        <v>17298</v>
      </c>
      <c r="Q30" s="144" t="n">
        <v>17534</v>
      </c>
      <c r="R30" s="22" t="n">
        <v>17771</v>
      </c>
    </row>
    <row outlineLevel="0" r="31">
      <c r="A31" s="145" t="n">
        <v>1000</v>
      </c>
      <c r="B31" s="146" t="n">
        <v>11242</v>
      </c>
      <c r="C31" s="147" t="n">
        <v>11772</v>
      </c>
      <c r="D31" s="147" t="n">
        <v>12302</v>
      </c>
      <c r="E31" s="147" t="n">
        <v>12890</v>
      </c>
      <c r="F31" s="147" t="n">
        <v>13519</v>
      </c>
      <c r="G31" s="147" t="n">
        <v>14147</v>
      </c>
      <c r="H31" s="147" t="n">
        <v>14777</v>
      </c>
      <c r="I31" s="147" t="n">
        <v>15404</v>
      </c>
      <c r="J31" s="147" t="n">
        <v>16033</v>
      </c>
      <c r="K31" s="147" t="n">
        <v>16589</v>
      </c>
      <c r="L31" s="147" t="n">
        <v>16837</v>
      </c>
      <c r="M31" s="147" t="n">
        <v>17086</v>
      </c>
      <c r="N31" s="147" t="n">
        <v>17334</v>
      </c>
      <c r="O31" s="147" t="n">
        <v>17581</v>
      </c>
      <c r="P31" s="147" t="n">
        <v>17831</v>
      </c>
      <c r="Q31" s="147" t="n">
        <v>18079</v>
      </c>
      <c r="R31" s="25" t="n">
        <v>18350</v>
      </c>
    </row>
    <row outlineLevel="0" r="32">
      <c r="A32" s="142" t="n">
        <v>1100</v>
      </c>
      <c r="B32" s="143" t="n">
        <v>12938</v>
      </c>
      <c r="C32" s="144" t="n">
        <v>13630</v>
      </c>
      <c r="D32" s="144" t="n">
        <v>14321</v>
      </c>
      <c r="E32" s="144" t="n">
        <v>15012</v>
      </c>
      <c r="F32" s="144" t="n">
        <v>15703</v>
      </c>
      <c r="G32" s="144" t="n">
        <v>16394</v>
      </c>
      <c r="H32" s="144" t="n">
        <v>16757</v>
      </c>
      <c r="I32" s="144" t="n">
        <v>17030</v>
      </c>
      <c r="J32" s="144" t="n">
        <v>17303</v>
      </c>
      <c r="K32" s="144" t="n">
        <v>17576</v>
      </c>
      <c r="L32" s="144" t="n">
        <v>17850</v>
      </c>
      <c r="M32" s="144" t="n">
        <v>18122</v>
      </c>
      <c r="N32" s="144" t="n">
        <v>18425</v>
      </c>
      <c r="O32" s="144" t="n">
        <v>18728</v>
      </c>
      <c r="P32" s="144" t="n">
        <v>19031</v>
      </c>
      <c r="Q32" s="144" t="n">
        <v>19334</v>
      </c>
      <c r="R32" s="22" t="n">
        <v>19638</v>
      </c>
    </row>
    <row outlineLevel="0" r="33">
      <c r="A33" s="145" t="n">
        <v>1200</v>
      </c>
      <c r="B33" s="146" t="n">
        <v>15031</v>
      </c>
      <c r="C33" s="147" t="n">
        <v>15785</v>
      </c>
      <c r="D33" s="147" t="n">
        <v>16540</v>
      </c>
      <c r="E33" s="147" t="n">
        <v>16838</v>
      </c>
      <c r="F33" s="147" t="n">
        <v>17137</v>
      </c>
      <c r="G33" s="147" t="n">
        <v>17434</v>
      </c>
      <c r="H33" s="147" t="n">
        <v>17732</v>
      </c>
      <c r="I33" s="147" t="n">
        <v>18030</v>
      </c>
      <c r="J33" s="147" t="n">
        <v>18352</v>
      </c>
      <c r="K33" s="147" t="n">
        <v>18682</v>
      </c>
      <c r="L33" s="147" t="n">
        <v>19013</v>
      </c>
      <c r="M33" s="147" t="n">
        <v>19343</v>
      </c>
      <c r="N33" s="147" t="n">
        <v>19674</v>
      </c>
      <c r="O33" s="147" t="n">
        <v>19994</v>
      </c>
      <c r="P33" s="147" t="n">
        <v>20291</v>
      </c>
      <c r="Q33" s="147" t="n">
        <v>20585</v>
      </c>
      <c r="R33" s="25" t="n">
        <v>20880</v>
      </c>
    </row>
    <row ht="15.75" outlineLevel="0" r="34">
      <c r="A34" s="148" t="n">
        <v>1300</v>
      </c>
      <c r="B34" s="149" t="n">
        <v>16835</v>
      </c>
      <c r="C34" s="150" t="n">
        <v>17158</v>
      </c>
      <c r="D34" s="150" t="n">
        <v>17480</v>
      </c>
      <c r="E34" s="150" t="n">
        <v>17803</v>
      </c>
      <c r="F34" s="150" t="n">
        <v>18127</v>
      </c>
      <c r="G34" s="150" t="n">
        <v>18485</v>
      </c>
      <c r="H34" s="150" t="n">
        <v>18842</v>
      </c>
      <c r="I34" s="150" t="n">
        <v>19201</v>
      </c>
      <c r="J34" s="150" t="n">
        <v>19559</v>
      </c>
      <c r="K34" s="150" t="n">
        <v>19916</v>
      </c>
      <c r="L34" s="150" t="n">
        <v>20236</v>
      </c>
      <c r="M34" s="150" t="n">
        <v>20557</v>
      </c>
      <c r="N34" s="150" t="n">
        <v>20876</v>
      </c>
      <c r="O34" s="150" t="n">
        <v>21196</v>
      </c>
      <c r="P34" s="150" t="n">
        <v>21515</v>
      </c>
      <c r="Q34" s="150" t="n">
        <v>21835</v>
      </c>
      <c r="R34" s="151" t="n">
        <v>22154</v>
      </c>
    </row>
    <row ht="15.75" outlineLevel="0" r="35">
      <c r="A35" s="152" t="n"/>
      <c r="B35" s="153" t="n"/>
      <c r="C35" s="153" t="n"/>
      <c r="D35" s="153" t="n"/>
      <c r="E35" s="153" t="n"/>
      <c r="F35" s="153" t="n"/>
      <c r="G35" s="153" t="n"/>
      <c r="H35" s="153" t="n"/>
      <c r="I35" s="153" t="n"/>
    </row>
    <row outlineLevel="0" r="36">
      <c r="A36" s="8" t="s">
        <v>10</v>
      </c>
      <c r="B36" s="99" t="s">
        <v>13</v>
      </c>
      <c r="C36" s="154" t="s"/>
      <c r="D36" s="155" t="s"/>
      <c r="E36" s="156" t="s"/>
      <c r="F36" s="157" t="s"/>
      <c r="G36" s="158" t="s"/>
      <c r="H36" s="159" t="s"/>
      <c r="I36" s="160" t="s"/>
      <c r="J36" s="161" t="s"/>
      <c r="K36" s="162" t="s"/>
      <c r="L36" s="163" t="s"/>
      <c r="M36" s="164" t="s"/>
      <c r="N36" s="165" t="s"/>
      <c r="O36" s="166" t="s"/>
      <c r="P36" s="167" t="s"/>
      <c r="Q36" s="168" t="s"/>
      <c r="R36" s="169" t="s"/>
    </row>
    <row ht="15.75" outlineLevel="0" r="37">
      <c r="A37" s="170" t="s"/>
      <c r="B37" s="117" t="s">
        <v>12</v>
      </c>
      <c r="C37" s="171" t="s"/>
      <c r="D37" s="172" t="s"/>
      <c r="E37" s="173" t="s"/>
      <c r="F37" s="174" t="s"/>
      <c r="G37" s="175" t="s"/>
      <c r="H37" s="176" t="s"/>
      <c r="I37" s="177" t="s"/>
      <c r="J37" s="178" t="s"/>
      <c r="K37" s="179" t="s"/>
      <c r="L37" s="180" t="s"/>
      <c r="M37" s="181" t="s"/>
      <c r="N37" s="182" t="s"/>
      <c r="O37" s="183" t="s"/>
      <c r="P37" s="184" t="s"/>
      <c r="Q37" s="185" t="s"/>
      <c r="R37" s="186" t="s"/>
    </row>
    <row ht="15.75" outlineLevel="0" r="38">
      <c r="A38" s="187" t="s"/>
      <c r="B38" s="135" t="n">
        <v>200</v>
      </c>
      <c r="C38" s="136" t="n">
        <v>250</v>
      </c>
      <c r="D38" s="136" t="n">
        <v>300</v>
      </c>
      <c r="E38" s="136" t="n">
        <v>350</v>
      </c>
      <c r="F38" s="136" t="n">
        <v>400</v>
      </c>
      <c r="G38" s="136" t="n">
        <v>450</v>
      </c>
      <c r="H38" s="136" t="n">
        <v>500</v>
      </c>
      <c r="I38" s="136" t="n">
        <v>550</v>
      </c>
      <c r="J38" s="136" t="n">
        <v>600</v>
      </c>
      <c r="K38" s="136" t="n">
        <v>650</v>
      </c>
      <c r="L38" s="136" t="n">
        <v>700</v>
      </c>
      <c r="M38" s="136" t="n">
        <v>750</v>
      </c>
      <c r="N38" s="136" t="n">
        <v>800</v>
      </c>
      <c r="O38" s="136" t="n">
        <v>850</v>
      </c>
      <c r="P38" s="136" t="n">
        <v>900</v>
      </c>
      <c r="Q38" s="136" t="n">
        <v>950</v>
      </c>
      <c r="R38" s="137" t="n">
        <v>1000</v>
      </c>
    </row>
    <row outlineLevel="0" r="39">
      <c r="A39" s="139" t="n">
        <v>200</v>
      </c>
      <c r="B39" s="140" t="n">
        <v>4607</v>
      </c>
      <c r="C39" s="141" t="n">
        <v>4709</v>
      </c>
      <c r="D39" s="141" t="n">
        <v>4813</v>
      </c>
      <c r="E39" s="141" t="n">
        <v>4916</v>
      </c>
      <c r="F39" s="141" t="n">
        <v>5019</v>
      </c>
      <c r="G39" s="141" t="n">
        <v>5122</v>
      </c>
      <c r="H39" s="141" t="n">
        <v>5224</v>
      </c>
      <c r="I39" s="141" t="n">
        <v>5327</v>
      </c>
      <c r="J39" s="141" t="n">
        <v>5430</v>
      </c>
      <c r="K39" s="141" t="n">
        <v>5534</v>
      </c>
      <c r="L39" s="141" t="n">
        <v>5633</v>
      </c>
      <c r="M39" s="141" t="n">
        <v>5722</v>
      </c>
      <c r="N39" s="141" t="n">
        <v>5812</v>
      </c>
      <c r="O39" s="141" t="n">
        <v>5903</v>
      </c>
      <c r="P39" s="141" t="n">
        <v>5994</v>
      </c>
      <c r="Q39" s="141" t="n">
        <v>6084</v>
      </c>
      <c r="R39" s="19" t="n">
        <v>6174</v>
      </c>
    </row>
    <row outlineLevel="0" r="40">
      <c r="A40" s="142" t="n">
        <v>250</v>
      </c>
      <c r="B40" s="143" t="n">
        <v>4858</v>
      </c>
      <c r="C40" s="144" t="n">
        <v>4986</v>
      </c>
      <c r="D40" s="144" t="n">
        <v>5114</v>
      </c>
      <c r="E40" s="144" t="n">
        <v>5244</v>
      </c>
      <c r="F40" s="144" t="n">
        <v>5372</v>
      </c>
      <c r="G40" s="144" t="n">
        <v>5500</v>
      </c>
      <c r="H40" s="144" t="n">
        <v>5626</v>
      </c>
      <c r="I40" s="144" t="n">
        <v>5739</v>
      </c>
      <c r="J40" s="144" t="n">
        <v>5852</v>
      </c>
      <c r="K40" s="144" t="n">
        <v>5964</v>
      </c>
      <c r="L40" s="144" t="n">
        <v>6078</v>
      </c>
      <c r="M40" s="144" t="n">
        <v>6192</v>
      </c>
      <c r="N40" s="144" t="n">
        <v>6303</v>
      </c>
      <c r="O40" s="144" t="n">
        <v>6417</v>
      </c>
      <c r="P40" s="144" t="n">
        <v>6530</v>
      </c>
      <c r="Q40" s="144" t="n">
        <v>6644</v>
      </c>
      <c r="R40" s="22" t="n">
        <v>6755</v>
      </c>
    </row>
    <row outlineLevel="0" r="41">
      <c r="A41" s="145" t="n">
        <v>300</v>
      </c>
      <c r="B41" s="146" t="n">
        <v>5141</v>
      </c>
      <c r="C41" s="147" t="n">
        <v>5296</v>
      </c>
      <c r="D41" s="147" t="n">
        <v>5449</v>
      </c>
      <c r="E41" s="147" t="n">
        <v>5603</v>
      </c>
      <c r="F41" s="147" t="n">
        <v>5739</v>
      </c>
      <c r="G41" s="147" t="n">
        <v>5875</v>
      </c>
      <c r="H41" s="147" t="n">
        <v>6010</v>
      </c>
      <c r="I41" s="147" t="n">
        <v>6146</v>
      </c>
      <c r="J41" s="147" t="n">
        <v>6282</v>
      </c>
      <c r="K41" s="147" t="n">
        <v>6417</v>
      </c>
      <c r="L41" s="147" t="n">
        <v>6553</v>
      </c>
      <c r="M41" s="147" t="n">
        <v>6687</v>
      </c>
      <c r="N41" s="147" t="n">
        <v>6824</v>
      </c>
      <c r="O41" s="147" t="n">
        <v>6960</v>
      </c>
      <c r="P41" s="147" t="n">
        <v>7089</v>
      </c>
      <c r="Q41" s="147" t="n">
        <v>7206</v>
      </c>
      <c r="R41" s="25" t="n">
        <v>7322</v>
      </c>
    </row>
    <row outlineLevel="0" r="42">
      <c r="A42" s="142" t="n">
        <v>350</v>
      </c>
      <c r="B42" s="143" t="n">
        <v>5456</v>
      </c>
      <c r="C42" s="144" t="n">
        <v>5633</v>
      </c>
      <c r="D42" s="144" t="n">
        <v>5790</v>
      </c>
      <c r="E42" s="144" t="n">
        <v>5949</v>
      </c>
      <c r="F42" s="144" t="n">
        <v>6107</v>
      </c>
      <c r="G42" s="144" t="n">
        <v>6265</v>
      </c>
      <c r="H42" s="144" t="n">
        <v>6423</v>
      </c>
      <c r="I42" s="144" t="n">
        <v>6581</v>
      </c>
      <c r="J42" s="144" t="n">
        <v>6740</v>
      </c>
      <c r="K42" s="144" t="n">
        <v>6898</v>
      </c>
      <c r="L42" s="144" t="n">
        <v>7055</v>
      </c>
      <c r="M42" s="144" t="n">
        <v>7191</v>
      </c>
      <c r="N42" s="144" t="n">
        <v>7328</v>
      </c>
      <c r="O42" s="144" t="n">
        <v>7465</v>
      </c>
      <c r="P42" s="144" t="n">
        <v>7600</v>
      </c>
      <c r="Q42" s="144" t="n">
        <v>7737</v>
      </c>
      <c r="R42" s="22" t="n">
        <v>7873</v>
      </c>
    </row>
    <row outlineLevel="0" r="43">
      <c r="A43" s="145" t="n">
        <v>400</v>
      </c>
      <c r="B43" s="146" t="n">
        <v>5781</v>
      </c>
      <c r="C43" s="147" t="n">
        <v>5960</v>
      </c>
      <c r="D43" s="147" t="n">
        <v>6142</v>
      </c>
      <c r="E43" s="147" t="n">
        <v>6323</v>
      </c>
      <c r="F43" s="147" t="n">
        <v>6504</v>
      </c>
      <c r="G43" s="147" t="n">
        <v>6684</v>
      </c>
      <c r="H43" s="147" t="n">
        <v>6866</v>
      </c>
      <c r="I43" s="147" t="n">
        <v>7046</v>
      </c>
      <c r="J43" s="147" t="n">
        <v>7202</v>
      </c>
      <c r="K43" s="147" t="n">
        <v>7358</v>
      </c>
      <c r="L43" s="147" t="n">
        <v>7514</v>
      </c>
      <c r="M43" s="147" t="n">
        <v>7669</v>
      </c>
      <c r="N43" s="147" t="n">
        <v>7825</v>
      </c>
      <c r="O43" s="147" t="n">
        <v>7981</v>
      </c>
      <c r="P43" s="147" t="n">
        <v>8137</v>
      </c>
      <c r="Q43" s="147" t="n">
        <v>8294</v>
      </c>
      <c r="R43" s="25" t="n">
        <v>8449</v>
      </c>
    </row>
    <row outlineLevel="0" r="44">
      <c r="A44" s="142" t="n">
        <v>450</v>
      </c>
      <c r="B44" s="143" t="n">
        <v>6116</v>
      </c>
      <c r="C44" s="144" t="n">
        <v>6319</v>
      </c>
      <c r="D44" s="144" t="n">
        <v>6523</v>
      </c>
      <c r="E44" s="144" t="n">
        <v>6726</v>
      </c>
      <c r="F44" s="144" t="n">
        <v>6929</v>
      </c>
      <c r="G44" s="144" t="n">
        <v>7121</v>
      </c>
      <c r="H44" s="144" t="n">
        <v>7297</v>
      </c>
      <c r="I44" s="144" t="n">
        <v>7472</v>
      </c>
      <c r="J44" s="144" t="n">
        <v>7646</v>
      </c>
      <c r="K44" s="144" t="n">
        <v>7822</v>
      </c>
      <c r="L44" s="144" t="n">
        <v>7998</v>
      </c>
      <c r="M44" s="144" t="n">
        <v>8173</v>
      </c>
      <c r="N44" s="144" t="n">
        <v>8348</v>
      </c>
      <c r="O44" s="144" t="n">
        <v>8524</v>
      </c>
      <c r="P44" s="144" t="n">
        <v>8700</v>
      </c>
      <c r="Q44" s="144" t="n">
        <v>8875</v>
      </c>
      <c r="R44" s="22" t="n">
        <v>9049</v>
      </c>
    </row>
    <row outlineLevel="0" r="45">
      <c r="A45" s="145" t="n">
        <v>500</v>
      </c>
      <c r="B45" s="146" t="n">
        <v>6480</v>
      </c>
      <c r="C45" s="147" t="n">
        <v>6706</v>
      </c>
      <c r="D45" s="147" t="n">
        <v>6931</v>
      </c>
      <c r="E45" s="147" t="n">
        <v>7142</v>
      </c>
      <c r="F45" s="147" t="n">
        <v>7337</v>
      </c>
      <c r="G45" s="147" t="n">
        <v>7531</v>
      </c>
      <c r="H45" s="147" t="n">
        <v>7727</v>
      </c>
      <c r="I45" s="147" t="n">
        <v>7921</v>
      </c>
      <c r="J45" s="147" t="n">
        <v>8117</v>
      </c>
      <c r="K45" s="147" t="n">
        <v>8312</v>
      </c>
      <c r="L45" s="147" t="n">
        <v>8507</v>
      </c>
      <c r="M45" s="147" t="n">
        <v>8702</v>
      </c>
      <c r="N45" s="147" t="n">
        <v>8896</v>
      </c>
      <c r="O45" s="147" t="n">
        <v>9091</v>
      </c>
      <c r="P45" s="147" t="n">
        <v>9286</v>
      </c>
      <c r="Q45" s="147" t="n">
        <v>9481</v>
      </c>
      <c r="R45" s="25" t="n">
        <v>9757</v>
      </c>
    </row>
    <row outlineLevel="0" r="46">
      <c r="A46" s="142" t="n">
        <v>550</v>
      </c>
      <c r="B46" s="143" t="n">
        <v>6872</v>
      </c>
      <c r="C46" s="144" t="n">
        <v>7110</v>
      </c>
      <c r="D46" s="144" t="n">
        <v>7326</v>
      </c>
      <c r="E46" s="144" t="n">
        <v>7539</v>
      </c>
      <c r="F46" s="144" t="n">
        <v>7754</v>
      </c>
      <c r="G46" s="144" t="n">
        <v>7967</v>
      </c>
      <c r="H46" s="144" t="n">
        <v>8182</v>
      </c>
      <c r="I46" s="144" t="n">
        <v>8396</v>
      </c>
      <c r="J46" s="144" t="n">
        <v>8611</v>
      </c>
      <c r="K46" s="144" t="n">
        <v>8825</v>
      </c>
      <c r="L46" s="144" t="n">
        <v>9040</v>
      </c>
      <c r="M46" s="144" t="n">
        <v>9255</v>
      </c>
      <c r="N46" s="144" t="n">
        <v>9469</v>
      </c>
      <c r="O46" s="144" t="n">
        <v>9768</v>
      </c>
      <c r="P46" s="144" t="n">
        <v>10073</v>
      </c>
      <c r="Q46" s="144" t="n">
        <v>10376</v>
      </c>
      <c r="R46" s="22" t="n">
        <v>10681</v>
      </c>
    </row>
    <row outlineLevel="0" r="47">
      <c r="A47" s="145" t="n">
        <v>600</v>
      </c>
      <c r="B47" s="146" t="n">
        <v>7260</v>
      </c>
      <c r="C47" s="147" t="n">
        <v>7493</v>
      </c>
      <c r="D47" s="147" t="n">
        <v>7727</v>
      </c>
      <c r="E47" s="147" t="n">
        <v>7961</v>
      </c>
      <c r="F47" s="147" t="n">
        <v>8195</v>
      </c>
      <c r="G47" s="147" t="n">
        <v>8428</v>
      </c>
      <c r="H47" s="147" t="n">
        <v>8663</v>
      </c>
      <c r="I47" s="147" t="n">
        <v>8896</v>
      </c>
      <c r="J47" s="147" t="n">
        <v>9131</v>
      </c>
      <c r="K47" s="147" t="n">
        <v>9364</v>
      </c>
      <c r="L47" s="147" t="n">
        <v>9647</v>
      </c>
      <c r="M47" s="147" t="n">
        <v>9980</v>
      </c>
      <c r="N47" s="147" t="n">
        <v>10311</v>
      </c>
      <c r="O47" s="147" t="n">
        <v>10643</v>
      </c>
      <c r="P47" s="147" t="n">
        <v>10976</v>
      </c>
      <c r="Q47" s="147" t="n">
        <v>11308</v>
      </c>
      <c r="R47" s="25" t="n">
        <v>11639</v>
      </c>
    </row>
    <row outlineLevel="0" r="48">
      <c r="A48" s="142" t="n">
        <v>650</v>
      </c>
      <c r="B48" s="143" t="n">
        <v>7648</v>
      </c>
      <c r="C48" s="144" t="n">
        <v>7902</v>
      </c>
      <c r="D48" s="144" t="n">
        <v>8155</v>
      </c>
      <c r="E48" s="144" t="n">
        <v>8409</v>
      </c>
      <c r="F48" s="144" t="n">
        <v>8661</v>
      </c>
      <c r="G48" s="144" t="n">
        <v>8915</v>
      </c>
      <c r="H48" s="144" t="n">
        <v>9168</v>
      </c>
      <c r="I48" s="144" t="n">
        <v>9422</v>
      </c>
      <c r="J48" s="144" t="n">
        <v>9755</v>
      </c>
      <c r="K48" s="144" t="n">
        <v>10115</v>
      </c>
      <c r="L48" s="144" t="n">
        <v>10475</v>
      </c>
      <c r="M48" s="144" t="n">
        <v>10835</v>
      </c>
      <c r="N48" s="144" t="n">
        <v>11195</v>
      </c>
      <c r="O48" s="144" t="n">
        <v>11555</v>
      </c>
      <c r="P48" s="144" t="n">
        <v>11914</v>
      </c>
      <c r="Q48" s="144" t="n">
        <v>12274</v>
      </c>
      <c r="R48" s="22" t="n">
        <v>12634</v>
      </c>
    </row>
    <row outlineLevel="0" r="49">
      <c r="A49" s="145" t="n">
        <v>700</v>
      </c>
      <c r="B49" s="146" t="n">
        <v>8060</v>
      </c>
      <c r="C49" s="147" t="n">
        <v>8334</v>
      </c>
      <c r="D49" s="147" t="n">
        <v>8607</v>
      </c>
      <c r="E49" s="147" t="n">
        <v>8879</v>
      </c>
      <c r="F49" s="147" t="n">
        <v>9152</v>
      </c>
      <c r="G49" s="147" t="n">
        <v>9425</v>
      </c>
      <c r="H49" s="147" t="n">
        <v>9790</v>
      </c>
      <c r="I49" s="147" t="n">
        <v>10176</v>
      </c>
      <c r="J49" s="147" t="n">
        <v>10564</v>
      </c>
      <c r="K49" s="147" t="n">
        <v>10951</v>
      </c>
      <c r="L49" s="147" t="n">
        <v>11339</v>
      </c>
      <c r="M49" s="147" t="n">
        <v>11727</v>
      </c>
      <c r="N49" s="147" t="n">
        <v>12113</v>
      </c>
      <c r="O49" s="147" t="n">
        <v>12501</v>
      </c>
      <c r="P49" s="147" t="n">
        <v>12888</v>
      </c>
      <c r="Q49" s="147" t="n">
        <v>13315</v>
      </c>
      <c r="R49" s="25" t="n">
        <v>13774</v>
      </c>
    </row>
    <row outlineLevel="0" r="50">
      <c r="A50" s="142" t="n">
        <v>750</v>
      </c>
      <c r="B50" s="143" t="n">
        <v>8499</v>
      </c>
      <c r="C50" s="144" t="n">
        <v>8791</v>
      </c>
      <c r="D50" s="144" t="n">
        <v>9084</v>
      </c>
      <c r="E50" s="144" t="n">
        <v>9376</v>
      </c>
      <c r="F50" s="144" t="n">
        <v>9747</v>
      </c>
      <c r="G50" s="144" t="n">
        <v>10161</v>
      </c>
      <c r="H50" s="144" t="n">
        <v>10577</v>
      </c>
      <c r="I50" s="144" t="n">
        <v>10993</v>
      </c>
      <c r="J50" s="144" t="n">
        <v>11407</v>
      </c>
      <c r="K50" s="144" t="n">
        <v>11822</v>
      </c>
      <c r="L50" s="144" t="n">
        <v>12237</v>
      </c>
      <c r="M50" s="144" t="n">
        <v>12652</v>
      </c>
      <c r="N50" s="144" t="n">
        <v>13067</v>
      </c>
      <c r="O50" s="144" t="n">
        <v>13560</v>
      </c>
      <c r="P50" s="144" t="n">
        <v>14051</v>
      </c>
      <c r="Q50" s="144" t="n">
        <v>14543</v>
      </c>
      <c r="R50" s="22" t="n">
        <v>15034</v>
      </c>
    </row>
    <row outlineLevel="0" r="51">
      <c r="A51" s="145" t="n">
        <v>800</v>
      </c>
      <c r="B51" s="146" t="n">
        <v>8962</v>
      </c>
      <c r="C51" s="147" t="n">
        <v>9272</v>
      </c>
      <c r="D51" s="147" t="n">
        <v>9629</v>
      </c>
      <c r="E51" s="147" t="n">
        <v>10073</v>
      </c>
      <c r="F51" s="147" t="n">
        <v>10514</v>
      </c>
      <c r="G51" s="147" t="n">
        <v>10957</v>
      </c>
      <c r="H51" s="147" t="n">
        <v>11401</v>
      </c>
      <c r="I51" s="147" t="n">
        <v>11843</v>
      </c>
      <c r="J51" s="147" t="n">
        <v>12285</v>
      </c>
      <c r="K51" s="147" t="n">
        <v>12727</v>
      </c>
      <c r="L51" s="147" t="n">
        <v>13191</v>
      </c>
      <c r="M51" s="147" t="n">
        <v>13714</v>
      </c>
      <c r="N51" s="147" t="n">
        <v>14239</v>
      </c>
      <c r="O51" s="147" t="n">
        <v>14764</v>
      </c>
      <c r="P51" s="147" t="n">
        <v>15289</v>
      </c>
      <c r="Q51" s="147" t="n">
        <v>15813</v>
      </c>
      <c r="R51" s="25" t="n">
        <v>16337</v>
      </c>
    </row>
    <row outlineLevel="0" r="52">
      <c r="A52" s="142" t="n">
        <v>850</v>
      </c>
      <c r="B52" s="143" t="n">
        <v>9450</v>
      </c>
      <c r="C52" s="144" t="n">
        <v>9907</v>
      </c>
      <c r="D52" s="144" t="n">
        <v>10376</v>
      </c>
      <c r="E52" s="144" t="n">
        <v>10848</v>
      </c>
      <c r="F52" s="144" t="n">
        <v>11317</v>
      </c>
      <c r="G52" s="144" t="n">
        <v>11789</v>
      </c>
      <c r="H52" s="144" t="n">
        <v>12258</v>
      </c>
      <c r="I52" s="144" t="n">
        <v>12729</v>
      </c>
      <c r="J52" s="144" t="n">
        <v>13224</v>
      </c>
      <c r="K52" s="144" t="n">
        <v>13780</v>
      </c>
      <c r="L52" s="144" t="n">
        <v>14338</v>
      </c>
      <c r="M52" s="144" t="n">
        <v>14895</v>
      </c>
      <c r="N52" s="144" t="n">
        <v>15453</v>
      </c>
      <c r="O52" s="144" t="n">
        <v>16009</v>
      </c>
      <c r="P52" s="144" t="n">
        <v>16567</v>
      </c>
      <c r="Q52" s="144" t="n">
        <v>17126</v>
      </c>
      <c r="R52" s="22" t="n">
        <v>17420</v>
      </c>
    </row>
    <row outlineLevel="0" r="53">
      <c r="A53" s="145" t="n">
        <v>900</v>
      </c>
      <c r="B53" s="146" t="n">
        <v>10164</v>
      </c>
      <c r="C53" s="147" t="n">
        <v>10662</v>
      </c>
      <c r="D53" s="147" t="n">
        <v>11160</v>
      </c>
      <c r="E53" s="147" t="n">
        <v>11658</v>
      </c>
      <c r="F53" s="147" t="n">
        <v>12156</v>
      </c>
      <c r="G53" s="147" t="n">
        <v>12653</v>
      </c>
      <c r="H53" s="147" t="n">
        <v>13168</v>
      </c>
      <c r="I53" s="147" t="n">
        <v>13757</v>
      </c>
      <c r="J53" s="147" t="n">
        <v>14349</v>
      </c>
      <c r="K53" s="147" t="n">
        <v>14937</v>
      </c>
      <c r="L53" s="147" t="n">
        <v>15527</v>
      </c>
      <c r="M53" s="147" t="n">
        <v>16118</v>
      </c>
      <c r="N53" s="147" t="n">
        <v>16708</v>
      </c>
      <c r="O53" s="147" t="n">
        <v>17270</v>
      </c>
      <c r="P53" s="147" t="n">
        <v>17502</v>
      </c>
      <c r="Q53" s="147" t="n">
        <v>17735</v>
      </c>
      <c r="R53" s="25" t="n">
        <v>17968</v>
      </c>
    </row>
    <row outlineLevel="0" r="54">
      <c r="A54" s="142" t="n">
        <v>950</v>
      </c>
      <c r="B54" s="143" t="n">
        <v>10926</v>
      </c>
      <c r="C54" s="144" t="n">
        <v>11453</v>
      </c>
      <c r="D54" s="144" t="n">
        <v>11977</v>
      </c>
      <c r="E54" s="144" t="n">
        <v>12503</v>
      </c>
      <c r="F54" s="144" t="n">
        <v>13030</v>
      </c>
      <c r="G54" s="144" t="n">
        <v>13645</v>
      </c>
      <c r="H54" s="144" t="n">
        <v>14268</v>
      </c>
      <c r="I54" s="144" t="n">
        <v>14891</v>
      </c>
      <c r="J54" s="144" t="n">
        <v>15514</v>
      </c>
      <c r="K54" s="144" t="n">
        <v>16137</v>
      </c>
      <c r="L54" s="144" t="n">
        <v>16759</v>
      </c>
      <c r="M54" s="144" t="n">
        <v>17302</v>
      </c>
      <c r="N54" s="144" t="n">
        <v>17548</v>
      </c>
      <c r="O54" s="144" t="n">
        <v>17794</v>
      </c>
      <c r="P54" s="144" t="n">
        <v>18040</v>
      </c>
      <c r="Q54" s="144" t="n">
        <v>18287</v>
      </c>
      <c r="R54" s="22" t="n">
        <v>18533</v>
      </c>
    </row>
    <row outlineLevel="0" r="55">
      <c r="A55" s="145" t="n">
        <v>1000</v>
      </c>
      <c r="B55" s="146" t="n">
        <v>11724</v>
      </c>
      <c r="C55" s="147" t="n">
        <v>12277</v>
      </c>
      <c r="D55" s="147" t="n">
        <v>12832</v>
      </c>
      <c r="E55" s="147" t="n">
        <v>13444</v>
      </c>
      <c r="F55" s="147" t="n">
        <v>14099</v>
      </c>
      <c r="G55" s="147" t="n">
        <v>14755</v>
      </c>
      <c r="H55" s="147" t="n">
        <v>15411</v>
      </c>
      <c r="I55" s="147" t="n">
        <v>16067</v>
      </c>
      <c r="J55" s="147" t="n">
        <v>16722</v>
      </c>
      <c r="K55" s="147" t="n">
        <v>17301</v>
      </c>
      <c r="L55" s="147" t="n">
        <v>17559</v>
      </c>
      <c r="M55" s="147" t="n">
        <v>17818</v>
      </c>
      <c r="N55" s="147" t="n">
        <v>18077</v>
      </c>
      <c r="O55" s="147" t="n">
        <v>18337</v>
      </c>
      <c r="P55" s="147" t="n">
        <v>18594</v>
      </c>
      <c r="Q55" s="147" t="n">
        <v>18854</v>
      </c>
      <c r="R55" s="25" t="n">
        <v>19137</v>
      </c>
    </row>
    <row outlineLevel="0" r="56">
      <c r="A56" s="142" t="n">
        <v>1100</v>
      </c>
      <c r="B56" s="143" t="n">
        <v>13492</v>
      </c>
      <c r="C56" s="144" t="n">
        <v>14214</v>
      </c>
      <c r="D56" s="144" t="n">
        <v>14935</v>
      </c>
      <c r="E56" s="144" t="n">
        <v>15656</v>
      </c>
      <c r="F56" s="144" t="n">
        <v>16378</v>
      </c>
      <c r="G56" s="144" t="n">
        <v>17098</v>
      </c>
      <c r="H56" s="144" t="n">
        <v>17475</v>
      </c>
      <c r="I56" s="144" t="n">
        <v>17761</v>
      </c>
      <c r="J56" s="144" t="n">
        <v>18046</v>
      </c>
      <c r="K56" s="144" t="n">
        <v>18330</v>
      </c>
      <c r="L56" s="144" t="n">
        <v>18615</v>
      </c>
      <c r="M56" s="144" t="n">
        <v>18900</v>
      </c>
      <c r="N56" s="144" t="n">
        <v>19215</v>
      </c>
      <c r="O56" s="144" t="n">
        <v>19532</v>
      </c>
      <c r="P56" s="144" t="n">
        <v>19848</v>
      </c>
      <c r="Q56" s="144" t="n">
        <v>20164</v>
      </c>
      <c r="R56" s="22" t="n">
        <v>20479</v>
      </c>
    </row>
    <row outlineLevel="0" r="57">
      <c r="A57" s="145" t="n">
        <v>1200</v>
      </c>
      <c r="B57" s="146" t="n">
        <v>15677</v>
      </c>
      <c r="C57" s="147" t="n">
        <v>16462</v>
      </c>
      <c r="D57" s="147" t="n">
        <v>17250</v>
      </c>
      <c r="E57" s="147" t="n">
        <v>17561</v>
      </c>
      <c r="F57" s="147" t="n">
        <v>17871</v>
      </c>
      <c r="G57" s="147" t="n">
        <v>18182</v>
      </c>
      <c r="H57" s="147" t="n">
        <v>18493</v>
      </c>
      <c r="I57" s="147" t="n">
        <v>18804</v>
      </c>
      <c r="J57" s="147" t="n">
        <v>19138</v>
      </c>
      <c r="K57" s="147" t="n">
        <v>19483</v>
      </c>
      <c r="L57" s="147" t="n">
        <v>19827</v>
      </c>
      <c r="M57" s="147" t="n">
        <v>20173</v>
      </c>
      <c r="N57" s="147" t="n">
        <v>20517</v>
      </c>
      <c r="O57" s="147" t="n">
        <v>20853</v>
      </c>
      <c r="P57" s="147" t="n">
        <v>21160</v>
      </c>
      <c r="Q57" s="147" t="n">
        <v>21467</v>
      </c>
      <c r="R57" s="25" t="n">
        <v>21775</v>
      </c>
    </row>
    <row ht="15.75" outlineLevel="0" r="58">
      <c r="A58" s="148" t="n">
        <v>1300</v>
      </c>
      <c r="B58" s="149" t="n">
        <v>17556</v>
      </c>
      <c r="C58" s="150" t="n">
        <v>17893</v>
      </c>
      <c r="D58" s="150" t="n">
        <v>18230</v>
      </c>
      <c r="E58" s="150" t="n">
        <v>18567</v>
      </c>
      <c r="F58" s="150" t="n">
        <v>18904</v>
      </c>
      <c r="G58" s="150" t="n">
        <v>19277</v>
      </c>
      <c r="H58" s="150" t="n">
        <v>19651</v>
      </c>
      <c r="I58" s="150" t="n">
        <v>20025</v>
      </c>
      <c r="J58" s="150" t="n">
        <v>20398</v>
      </c>
      <c r="K58" s="150" t="n">
        <v>20772</v>
      </c>
      <c r="L58" s="150" t="n">
        <v>21105</v>
      </c>
      <c r="M58" s="150" t="n">
        <v>21438</v>
      </c>
      <c r="N58" s="150" t="n">
        <v>21772</v>
      </c>
      <c r="O58" s="150" t="n">
        <v>22105</v>
      </c>
      <c r="P58" s="150" t="n">
        <v>22439</v>
      </c>
      <c r="Q58" s="150" t="n">
        <v>22771</v>
      </c>
      <c r="R58" s="151" t="n">
        <v>23105</v>
      </c>
    </row>
    <row ht="15.75" outlineLevel="0" r="59"/>
    <row ht="15" outlineLevel="0" r="60">
      <c r="A60" s="87" t="s">
        <v>10</v>
      </c>
      <c r="B60" s="188" t="s">
        <v>14</v>
      </c>
      <c r="C60" s="189" t="s"/>
      <c r="D60" s="190" t="s"/>
      <c r="E60" s="191" t="s"/>
      <c r="F60" s="192" t="s"/>
      <c r="G60" s="193" t="s"/>
      <c r="H60" s="194" t="s"/>
      <c r="I60" s="195" t="s"/>
      <c r="J60" s="196" t="s"/>
      <c r="K60" s="197" t="s"/>
      <c r="L60" s="198" t="s"/>
      <c r="M60" s="199" t="s"/>
      <c r="N60" s="200" t="s"/>
      <c r="O60" s="201" t="s"/>
      <c r="P60" s="202" t="s"/>
      <c r="Q60" s="203" t="s"/>
      <c r="R60" s="204" t="s"/>
    </row>
    <row ht="15.75" outlineLevel="0" r="61">
      <c r="A61" s="205" t="s"/>
      <c r="B61" s="206" t="s">
        <v>12</v>
      </c>
      <c r="C61" s="207" t="s"/>
      <c r="D61" s="208" t="s"/>
      <c r="E61" s="209" t="s"/>
      <c r="F61" s="210" t="s"/>
      <c r="G61" s="211" t="s"/>
      <c r="H61" s="212" t="s"/>
      <c r="I61" s="213" t="s"/>
      <c r="J61" s="214" t="s"/>
      <c r="K61" s="215" t="s"/>
      <c r="L61" s="216" t="s"/>
      <c r="M61" s="217" t="s"/>
      <c r="N61" s="218" t="s"/>
      <c r="O61" s="219" t="s"/>
      <c r="P61" s="220" t="s"/>
      <c r="Q61" s="221" t="s"/>
      <c r="R61" s="222" t="s"/>
    </row>
    <row ht="15.75" outlineLevel="0" r="62">
      <c r="A62" s="223" t="s"/>
      <c r="B62" s="224" t="n">
        <v>200</v>
      </c>
      <c r="C62" s="225" t="n">
        <v>250</v>
      </c>
      <c r="D62" s="225" t="n">
        <v>300</v>
      </c>
      <c r="E62" s="225" t="n">
        <v>350</v>
      </c>
      <c r="F62" s="225" t="n">
        <v>400</v>
      </c>
      <c r="G62" s="225" t="n">
        <v>450</v>
      </c>
      <c r="H62" s="225" t="n">
        <v>500</v>
      </c>
      <c r="I62" s="225" t="n">
        <v>550</v>
      </c>
      <c r="J62" s="225" t="n">
        <v>600</v>
      </c>
      <c r="K62" s="225" t="n">
        <v>650</v>
      </c>
      <c r="L62" s="225" t="n">
        <v>700</v>
      </c>
      <c r="M62" s="225" t="n">
        <v>750</v>
      </c>
      <c r="N62" s="225" t="n">
        <v>800</v>
      </c>
      <c r="O62" s="225" t="n">
        <v>850</v>
      </c>
      <c r="P62" s="225" t="n">
        <v>900</v>
      </c>
      <c r="Q62" s="225" t="n">
        <v>950</v>
      </c>
      <c r="R62" s="226" t="n">
        <v>1000</v>
      </c>
    </row>
    <row outlineLevel="0" r="63">
      <c r="A63" s="139" t="n">
        <v>200</v>
      </c>
      <c r="B63" s="140" t="n">
        <v>6664</v>
      </c>
      <c r="C63" s="141" t="n">
        <v>7063</v>
      </c>
      <c r="D63" s="141" t="n">
        <v>7466</v>
      </c>
      <c r="E63" s="141" t="n">
        <v>7867</v>
      </c>
      <c r="F63" s="141" t="n">
        <v>8268</v>
      </c>
      <c r="G63" s="141" t="n">
        <v>8668</v>
      </c>
      <c r="H63" s="141" t="n">
        <v>9069</v>
      </c>
      <c r="I63" s="141" t="n">
        <v>9470</v>
      </c>
      <c r="J63" s="141" t="n">
        <v>9871</v>
      </c>
      <c r="K63" s="141" t="n">
        <v>10271</v>
      </c>
      <c r="L63" s="141" t="n">
        <v>10649</v>
      </c>
      <c r="M63" s="141" t="n">
        <v>10977</v>
      </c>
      <c r="N63" s="141" t="n">
        <v>11303</v>
      </c>
      <c r="O63" s="141" t="n">
        <v>11631</v>
      </c>
      <c r="P63" s="141" t="n">
        <v>11957</v>
      </c>
      <c r="Q63" s="141" t="n">
        <v>12285</v>
      </c>
      <c r="R63" s="19" t="n">
        <v>12612</v>
      </c>
    </row>
    <row outlineLevel="0" r="64">
      <c r="A64" s="142" t="n">
        <v>250</v>
      </c>
      <c r="B64" s="143" t="n">
        <v>7639</v>
      </c>
      <c r="C64" s="144" t="n">
        <v>8140</v>
      </c>
      <c r="D64" s="144" t="n">
        <v>8642</v>
      </c>
      <c r="E64" s="144" t="n">
        <v>9142</v>
      </c>
      <c r="F64" s="144" t="n">
        <v>9643</v>
      </c>
      <c r="G64" s="144" t="n">
        <v>10145</v>
      </c>
      <c r="H64" s="144" t="n">
        <v>10627</v>
      </c>
      <c r="I64" s="144" t="n">
        <v>11036</v>
      </c>
      <c r="J64" s="144" t="n">
        <v>11446</v>
      </c>
      <c r="K64" s="144" t="n">
        <v>11855</v>
      </c>
      <c r="L64" s="144" t="n">
        <v>12263</v>
      </c>
      <c r="M64" s="144" t="n">
        <v>12671</v>
      </c>
      <c r="N64" s="144" t="n">
        <v>13081</v>
      </c>
      <c r="O64" s="144" t="n">
        <v>13489</v>
      </c>
      <c r="P64" s="144" t="n">
        <v>13898</v>
      </c>
      <c r="Q64" s="144" t="n">
        <v>14306</v>
      </c>
      <c r="R64" s="22" t="n">
        <v>14715</v>
      </c>
    </row>
    <row outlineLevel="0" r="65">
      <c r="A65" s="145" t="n">
        <v>300</v>
      </c>
      <c r="B65" s="146" t="n">
        <v>8742</v>
      </c>
      <c r="C65" s="147" t="n">
        <v>9344</v>
      </c>
      <c r="D65" s="147" t="n">
        <v>9945</v>
      </c>
      <c r="E65" s="147" t="n">
        <v>10546</v>
      </c>
      <c r="F65" s="147" t="n">
        <v>11038</v>
      </c>
      <c r="G65" s="147" t="n">
        <v>11527</v>
      </c>
      <c r="H65" s="147" t="n">
        <v>12017</v>
      </c>
      <c r="I65" s="147" t="n">
        <v>12509</v>
      </c>
      <c r="J65" s="147" t="n">
        <v>13000</v>
      </c>
      <c r="K65" s="147" t="n">
        <v>13489</v>
      </c>
      <c r="L65" s="147" t="n">
        <v>13980</v>
      </c>
      <c r="M65" s="147" t="n">
        <v>14471</v>
      </c>
      <c r="N65" s="147" t="n">
        <v>14963</v>
      </c>
      <c r="O65" s="147" t="n">
        <v>15452</v>
      </c>
      <c r="P65" s="147" t="n">
        <v>15940</v>
      </c>
      <c r="Q65" s="147" t="n">
        <v>16423</v>
      </c>
      <c r="R65" s="25" t="n">
        <v>16907</v>
      </c>
    </row>
    <row outlineLevel="0" r="66">
      <c r="A66" s="142" t="n">
        <v>350</v>
      </c>
      <c r="B66" s="143" t="n">
        <v>9973</v>
      </c>
      <c r="C66" s="144" t="n">
        <v>10650</v>
      </c>
      <c r="D66" s="144" t="n">
        <v>11223</v>
      </c>
      <c r="E66" s="144" t="n">
        <v>11796</v>
      </c>
      <c r="F66" s="144" t="n">
        <v>12368</v>
      </c>
      <c r="G66" s="144" t="n">
        <v>12941</v>
      </c>
      <c r="H66" s="144" t="n">
        <v>13512</v>
      </c>
      <c r="I66" s="144" t="n">
        <v>14085</v>
      </c>
      <c r="J66" s="144" t="n">
        <v>14658</v>
      </c>
      <c r="K66" s="144" t="n">
        <v>15229</v>
      </c>
      <c r="L66" s="144" t="n">
        <v>15801</v>
      </c>
      <c r="M66" s="144" t="n">
        <v>16366</v>
      </c>
      <c r="N66" s="144" t="n">
        <v>16929</v>
      </c>
      <c r="O66" s="144" t="n">
        <v>17493</v>
      </c>
      <c r="P66" s="144" t="n">
        <v>18058</v>
      </c>
      <c r="Q66" s="144" t="n">
        <v>18621</v>
      </c>
      <c r="R66" s="22" t="n">
        <v>19186</v>
      </c>
    </row>
    <row outlineLevel="0" r="67">
      <c r="A67" s="145" t="n">
        <v>400</v>
      </c>
      <c r="B67" s="146" t="n">
        <v>11187</v>
      </c>
      <c r="C67" s="147" t="n">
        <v>11841</v>
      </c>
      <c r="D67" s="147" t="n">
        <v>12495</v>
      </c>
      <c r="E67" s="147" t="n">
        <v>13149</v>
      </c>
      <c r="F67" s="147" t="n">
        <v>13803</v>
      </c>
      <c r="G67" s="147" t="n">
        <v>14457</v>
      </c>
      <c r="H67" s="147" t="n">
        <v>15112</v>
      </c>
      <c r="I67" s="147" t="n">
        <v>15766</v>
      </c>
      <c r="J67" s="147" t="n">
        <v>16410</v>
      </c>
      <c r="K67" s="147" t="n">
        <v>17055</v>
      </c>
      <c r="L67" s="147" t="n">
        <v>17699</v>
      </c>
      <c r="M67" s="147" t="n">
        <v>18345</v>
      </c>
      <c r="N67" s="147" t="n">
        <v>18988</v>
      </c>
      <c r="O67" s="147" t="n">
        <v>19632</v>
      </c>
      <c r="P67" s="147" t="n">
        <v>20278</v>
      </c>
      <c r="Q67" s="147" t="n">
        <v>20921</v>
      </c>
      <c r="R67" s="25" t="n">
        <v>21567</v>
      </c>
    </row>
    <row outlineLevel="0" r="68">
      <c r="A68" s="142" t="n">
        <v>450</v>
      </c>
      <c r="B68" s="143" t="n">
        <v>12399</v>
      </c>
      <c r="C68" s="144" t="n">
        <v>13134</v>
      </c>
      <c r="D68" s="144" t="n">
        <v>13872</v>
      </c>
      <c r="E68" s="144" t="n">
        <v>14607</v>
      </c>
      <c r="F68" s="144" t="n">
        <v>15343</v>
      </c>
      <c r="G68" s="144" t="n">
        <v>16073</v>
      </c>
      <c r="H68" s="144" t="n">
        <v>16800</v>
      </c>
      <c r="I68" s="144" t="n">
        <v>17525</v>
      </c>
      <c r="J68" s="144" t="n">
        <v>18249</v>
      </c>
      <c r="K68" s="144" t="n">
        <v>18976</v>
      </c>
      <c r="L68" s="144" t="n">
        <v>19700</v>
      </c>
      <c r="M68" s="144" t="n">
        <v>20425</v>
      </c>
      <c r="N68" s="144" t="n">
        <v>21149</v>
      </c>
      <c r="O68" s="144" t="n">
        <v>21876</v>
      </c>
      <c r="P68" s="144" t="n">
        <v>22600</v>
      </c>
      <c r="Q68" s="144" t="n">
        <v>23325</v>
      </c>
      <c r="R68" s="22" t="n">
        <v>24051</v>
      </c>
    </row>
    <row outlineLevel="0" r="69">
      <c r="A69" s="145" t="n">
        <v>500</v>
      </c>
      <c r="B69" s="146" t="n">
        <v>13715</v>
      </c>
      <c r="C69" s="147" t="n">
        <v>14533</v>
      </c>
      <c r="D69" s="147" t="n">
        <v>15352</v>
      </c>
      <c r="E69" s="147" t="n">
        <v>16163</v>
      </c>
      <c r="F69" s="147" t="n">
        <v>16969</v>
      </c>
      <c r="G69" s="147" t="n">
        <v>17774</v>
      </c>
      <c r="H69" s="147" t="n">
        <v>18580</v>
      </c>
      <c r="I69" s="147" t="n">
        <v>19385</v>
      </c>
      <c r="J69" s="147" t="n">
        <v>20190</v>
      </c>
      <c r="K69" s="147" t="n">
        <v>20997</v>
      </c>
      <c r="L69" s="147" t="n">
        <v>21803</v>
      </c>
      <c r="M69" s="147" t="n">
        <v>22609</v>
      </c>
      <c r="N69" s="147" t="n">
        <v>23415</v>
      </c>
      <c r="O69" s="147" t="n">
        <v>24220</v>
      </c>
      <c r="P69" s="147" t="n">
        <v>25026</v>
      </c>
      <c r="Q69" s="147" t="n">
        <v>25831</v>
      </c>
      <c r="R69" s="25" t="n">
        <v>26434</v>
      </c>
    </row>
    <row outlineLevel="0" r="70">
      <c r="A70" s="142" t="n">
        <v>550</v>
      </c>
      <c r="B70" s="143" t="n">
        <v>15137</v>
      </c>
      <c r="C70" s="144" t="n">
        <v>16032</v>
      </c>
      <c r="D70" s="144" t="n">
        <v>16919</v>
      </c>
      <c r="E70" s="144" t="n">
        <v>17805</v>
      </c>
      <c r="F70" s="144" t="n">
        <v>18691</v>
      </c>
      <c r="G70" s="144" t="n">
        <v>19576</v>
      </c>
      <c r="H70" s="144" t="n">
        <v>20462</v>
      </c>
      <c r="I70" s="144" t="n">
        <v>21350</v>
      </c>
      <c r="J70" s="144" t="n">
        <v>22236</v>
      </c>
      <c r="K70" s="144" t="n">
        <v>23122</v>
      </c>
      <c r="L70" s="144" t="n">
        <v>24008</v>
      </c>
      <c r="M70" s="144" t="n">
        <v>24894</v>
      </c>
      <c r="N70" s="144" t="n">
        <v>25782</v>
      </c>
      <c r="O70" s="144" t="n">
        <v>26458</v>
      </c>
      <c r="P70" s="144" t="n">
        <v>27120</v>
      </c>
      <c r="Q70" s="144" t="n">
        <v>27785</v>
      </c>
      <c r="R70" s="22" t="n">
        <v>28450</v>
      </c>
    </row>
    <row outlineLevel="0" r="71">
      <c r="A71" s="145" t="n">
        <v>600</v>
      </c>
      <c r="B71" s="146" t="n">
        <v>16648</v>
      </c>
      <c r="C71" s="147" t="n">
        <v>17616</v>
      </c>
      <c r="D71" s="147" t="n">
        <v>18583</v>
      </c>
      <c r="E71" s="147" t="n">
        <v>19549</v>
      </c>
      <c r="F71" s="147" t="n">
        <v>20516</v>
      </c>
      <c r="G71" s="147" t="n">
        <v>21483</v>
      </c>
      <c r="H71" s="147" t="n">
        <v>22449</v>
      </c>
      <c r="I71" s="147" t="n">
        <v>23416</v>
      </c>
      <c r="J71" s="147" t="n">
        <v>24383</v>
      </c>
      <c r="K71" s="147" t="n">
        <v>25350</v>
      </c>
      <c r="L71" s="147" t="n">
        <v>26194</v>
      </c>
      <c r="M71" s="147" t="n">
        <v>26919</v>
      </c>
      <c r="N71" s="147" t="n">
        <v>27643</v>
      </c>
      <c r="O71" s="147" t="n">
        <v>28367</v>
      </c>
      <c r="P71" s="147" t="n">
        <v>29091</v>
      </c>
      <c r="Q71" s="147" t="n">
        <v>29815</v>
      </c>
      <c r="R71" s="25" t="n">
        <v>30539</v>
      </c>
    </row>
    <row outlineLevel="0" r="72">
      <c r="A72" s="142" t="n">
        <v>650</v>
      </c>
      <c r="B72" s="143" t="n">
        <v>18253</v>
      </c>
      <c r="C72" s="144" t="n">
        <v>19301</v>
      </c>
      <c r="D72" s="144" t="n">
        <v>20348</v>
      </c>
      <c r="E72" s="144" t="n">
        <v>21396</v>
      </c>
      <c r="F72" s="144" t="n">
        <v>22443</v>
      </c>
      <c r="G72" s="144" t="n">
        <v>23491</v>
      </c>
      <c r="H72" s="144" t="n">
        <v>24537</v>
      </c>
      <c r="I72" s="144" t="n">
        <v>25585</v>
      </c>
      <c r="J72" s="144" t="n">
        <v>26431</v>
      </c>
      <c r="K72" s="144" t="n">
        <v>27216</v>
      </c>
      <c r="L72" s="144" t="n">
        <v>28001</v>
      </c>
      <c r="M72" s="144" t="n">
        <v>28785</v>
      </c>
      <c r="N72" s="144" t="n">
        <v>29569</v>
      </c>
      <c r="O72" s="144" t="n">
        <v>30354</v>
      </c>
      <c r="P72" s="144" t="n">
        <v>31138</v>
      </c>
      <c r="Q72" s="144" t="n">
        <v>31923</v>
      </c>
      <c r="R72" s="22" t="n">
        <v>32708</v>
      </c>
    </row>
    <row outlineLevel="0" r="73">
      <c r="A73" s="145" t="n">
        <v>700</v>
      </c>
      <c r="B73" s="146" t="n">
        <v>19962</v>
      </c>
      <c r="C73" s="147" t="n">
        <v>21089</v>
      </c>
      <c r="D73" s="147" t="n">
        <v>22218</v>
      </c>
      <c r="E73" s="147" t="n">
        <v>23346</v>
      </c>
      <c r="F73" s="147" t="n">
        <v>24473</v>
      </c>
      <c r="G73" s="147" t="n">
        <v>25602</v>
      </c>
      <c r="H73" s="147" t="n">
        <v>26504</v>
      </c>
      <c r="I73" s="147" t="n">
        <v>27348</v>
      </c>
      <c r="J73" s="147" t="n">
        <v>28194</v>
      </c>
      <c r="K73" s="147" t="n">
        <v>29039</v>
      </c>
      <c r="L73" s="147" t="n">
        <v>29883</v>
      </c>
      <c r="M73" s="147" t="n">
        <v>30728</v>
      </c>
      <c r="N73" s="147" t="n">
        <v>31574</v>
      </c>
      <c r="O73" s="147" t="n">
        <v>32419</v>
      </c>
      <c r="P73" s="147" t="n">
        <v>33262</v>
      </c>
      <c r="Q73" s="147" t="n">
        <v>34104</v>
      </c>
      <c r="R73" s="25" t="n">
        <v>34947</v>
      </c>
    </row>
    <row outlineLevel="0" r="74">
      <c r="A74" s="142" t="n">
        <v>750</v>
      </c>
      <c r="B74" s="143" t="n">
        <v>21773</v>
      </c>
      <c r="C74" s="144" t="n">
        <v>22981</v>
      </c>
      <c r="D74" s="144" t="n">
        <v>24189</v>
      </c>
      <c r="E74" s="144" t="n">
        <v>25397</v>
      </c>
      <c r="F74" s="144" t="n">
        <v>26412</v>
      </c>
      <c r="G74" s="144" t="n">
        <v>27318</v>
      </c>
      <c r="H74" s="144" t="n">
        <v>28222</v>
      </c>
      <c r="I74" s="144" t="n">
        <v>29127</v>
      </c>
      <c r="J74" s="144" t="n">
        <v>30032</v>
      </c>
      <c r="K74" s="144" t="n">
        <v>30938</v>
      </c>
      <c r="L74" s="144" t="n">
        <v>31842</v>
      </c>
      <c r="M74" s="144" t="n">
        <v>32747</v>
      </c>
      <c r="N74" s="144" t="n">
        <v>33654</v>
      </c>
      <c r="O74" s="144" t="n">
        <v>34554</v>
      </c>
      <c r="P74" s="144" t="n">
        <v>35455</v>
      </c>
      <c r="Q74" s="144" t="n">
        <v>36356</v>
      </c>
      <c r="R74" s="22" t="n">
        <v>37256</v>
      </c>
    </row>
    <row outlineLevel="0" r="75">
      <c r="A75" s="145" t="n">
        <v>800</v>
      </c>
      <c r="B75" s="146" t="n">
        <v>23685</v>
      </c>
      <c r="C75" s="147" t="n">
        <v>24974</v>
      </c>
      <c r="D75" s="147" t="n">
        <v>26154</v>
      </c>
      <c r="E75" s="147" t="n">
        <v>27120</v>
      </c>
      <c r="F75" s="147" t="n">
        <v>28086</v>
      </c>
      <c r="G75" s="147" t="n">
        <v>29052</v>
      </c>
      <c r="H75" s="147" t="n">
        <v>30016</v>
      </c>
      <c r="I75" s="147" t="n">
        <v>30982</v>
      </c>
      <c r="J75" s="147" t="n">
        <v>31948</v>
      </c>
      <c r="K75" s="147" t="n">
        <v>32913</v>
      </c>
      <c r="L75" s="147" t="n">
        <v>33878</v>
      </c>
      <c r="M75" s="147" t="n">
        <v>34839</v>
      </c>
      <c r="N75" s="147" t="n">
        <v>35800</v>
      </c>
      <c r="O75" s="147" t="n">
        <v>36761</v>
      </c>
      <c r="P75" s="147" t="n">
        <v>37722</v>
      </c>
      <c r="Q75" s="147" t="n">
        <v>38683</v>
      </c>
      <c r="R75" s="25" t="n">
        <v>39644</v>
      </c>
    </row>
    <row outlineLevel="0" r="76">
      <c r="A76" s="142" t="n">
        <v>850</v>
      </c>
      <c r="B76" s="143" t="n">
        <v>25701</v>
      </c>
      <c r="C76" s="144" t="n">
        <v>26759</v>
      </c>
      <c r="D76" s="144" t="n">
        <v>27785</v>
      </c>
      <c r="E76" s="144" t="n">
        <v>28811</v>
      </c>
      <c r="F76" s="144" t="n">
        <v>29837</v>
      </c>
      <c r="G76" s="144" t="n">
        <v>30863</v>
      </c>
      <c r="H76" s="144" t="n">
        <v>31890</v>
      </c>
      <c r="I76" s="144" t="n">
        <v>32915</v>
      </c>
      <c r="J76" s="144" t="n">
        <v>33940</v>
      </c>
      <c r="K76" s="144" t="n">
        <v>34960</v>
      </c>
      <c r="L76" s="144" t="n">
        <v>35981</v>
      </c>
      <c r="M76" s="144" t="n">
        <v>37002</v>
      </c>
      <c r="N76" s="144" t="n">
        <v>38024</v>
      </c>
      <c r="O76" s="144" t="n">
        <v>39045</v>
      </c>
      <c r="P76" s="144" t="n">
        <v>40065</v>
      </c>
      <c r="Q76" s="144" t="n">
        <v>41087</v>
      </c>
      <c r="R76" s="22" t="n">
        <v>41741</v>
      </c>
    </row>
    <row outlineLevel="0" r="77">
      <c r="A77" s="145" t="n">
        <v>900</v>
      </c>
      <c r="B77" s="146" t="n">
        <v>27320</v>
      </c>
      <c r="C77" s="147" t="n">
        <v>28407</v>
      </c>
      <c r="D77" s="147" t="n">
        <v>29493</v>
      </c>
      <c r="E77" s="147" t="n">
        <v>30579</v>
      </c>
      <c r="F77" s="147" t="n">
        <v>31666</v>
      </c>
      <c r="G77" s="147" t="n">
        <v>32751</v>
      </c>
      <c r="H77" s="147" t="n">
        <v>33837</v>
      </c>
      <c r="I77" s="147" t="n">
        <v>34918</v>
      </c>
      <c r="J77" s="147" t="n">
        <v>35999</v>
      </c>
      <c r="K77" s="147" t="n">
        <v>37080</v>
      </c>
      <c r="L77" s="147" t="n">
        <v>38161</v>
      </c>
      <c r="M77" s="147" t="n">
        <v>39242</v>
      </c>
      <c r="N77" s="147" t="n">
        <v>40324</v>
      </c>
      <c r="O77" s="147" t="n">
        <v>41290</v>
      </c>
      <c r="P77" s="147" t="n">
        <v>41983</v>
      </c>
      <c r="Q77" s="147" t="n">
        <v>42676</v>
      </c>
      <c r="R77" s="25" t="n">
        <v>43370</v>
      </c>
    </row>
    <row outlineLevel="0" r="78">
      <c r="A78" s="142" t="n">
        <v>950</v>
      </c>
      <c r="B78" s="143" t="n">
        <v>28984</v>
      </c>
      <c r="C78" s="144" t="n">
        <v>30131</v>
      </c>
      <c r="D78" s="144" t="n">
        <v>31276</v>
      </c>
      <c r="E78" s="144" t="n">
        <v>32423</v>
      </c>
      <c r="F78" s="144" t="n">
        <v>33570</v>
      </c>
      <c r="G78" s="144" t="n">
        <v>34712</v>
      </c>
      <c r="H78" s="144" t="n">
        <v>35852</v>
      </c>
      <c r="I78" s="144" t="n">
        <v>36995</v>
      </c>
      <c r="J78" s="144" t="n">
        <v>38135</v>
      </c>
      <c r="K78" s="144" t="n">
        <v>39276</v>
      </c>
      <c r="L78" s="144" t="n">
        <v>40418</v>
      </c>
      <c r="M78" s="144" t="n">
        <v>41390</v>
      </c>
      <c r="N78" s="144" t="n">
        <v>42121</v>
      </c>
      <c r="O78" s="144" t="n">
        <v>42853</v>
      </c>
      <c r="P78" s="144" t="n">
        <v>43584</v>
      </c>
      <c r="Q78" s="144" t="n">
        <v>44316</v>
      </c>
      <c r="R78" s="22" t="n">
        <v>45047</v>
      </c>
    </row>
    <row outlineLevel="0" r="79">
      <c r="A79" s="145" t="n">
        <v>1000</v>
      </c>
      <c r="B79" s="146" t="n">
        <v>30723</v>
      </c>
      <c r="C79" s="147" t="n">
        <v>31931</v>
      </c>
      <c r="D79" s="147" t="n">
        <v>33137</v>
      </c>
      <c r="E79" s="147" t="n">
        <v>34341</v>
      </c>
      <c r="F79" s="147" t="n">
        <v>35543</v>
      </c>
      <c r="G79" s="147" t="n">
        <v>36745</v>
      </c>
      <c r="H79" s="147" t="n">
        <v>37946</v>
      </c>
      <c r="I79" s="147" t="n">
        <v>39146</v>
      </c>
      <c r="J79" s="147" t="n">
        <v>40347</v>
      </c>
      <c r="K79" s="147" t="n">
        <v>41383</v>
      </c>
      <c r="L79" s="147" t="n">
        <v>42152</v>
      </c>
      <c r="M79" s="147" t="n">
        <v>42923</v>
      </c>
      <c r="N79" s="147" t="n">
        <v>43694</v>
      </c>
      <c r="O79" s="147" t="n">
        <v>44463</v>
      </c>
      <c r="P79" s="147" t="n">
        <v>45234</v>
      </c>
      <c r="Q79" s="147" t="n">
        <v>46004</v>
      </c>
      <c r="R79" s="25" t="n">
        <v>46557</v>
      </c>
    </row>
    <row outlineLevel="0" r="80">
      <c r="A80" s="142" t="n">
        <v>1100</v>
      </c>
      <c r="B80" s="143" t="n">
        <v>34433</v>
      </c>
      <c r="C80" s="144" t="n">
        <v>35754</v>
      </c>
      <c r="D80" s="144" t="n">
        <v>37076</v>
      </c>
      <c r="E80" s="144" t="n">
        <v>38395</v>
      </c>
      <c r="F80" s="144" t="n">
        <v>39717</v>
      </c>
      <c r="G80" s="144" t="n">
        <v>41038</v>
      </c>
      <c r="H80" s="144" t="n">
        <v>41902</v>
      </c>
      <c r="I80" s="144" t="n">
        <v>42751</v>
      </c>
      <c r="J80" s="144" t="n">
        <v>43598</v>
      </c>
      <c r="K80" s="144" t="n">
        <v>44444</v>
      </c>
      <c r="L80" s="144" t="n">
        <v>45293</v>
      </c>
      <c r="M80" s="144" t="n">
        <v>46139</v>
      </c>
      <c r="N80" s="144" t="n">
        <v>46697</v>
      </c>
      <c r="O80" s="144" t="n">
        <v>47255</v>
      </c>
      <c r="P80" s="144" t="n">
        <v>47814</v>
      </c>
      <c r="Q80" s="144" t="n">
        <v>48370</v>
      </c>
      <c r="R80" s="22" t="n">
        <v>48929</v>
      </c>
    </row>
    <row outlineLevel="0" r="81">
      <c r="A81" s="145" t="n">
        <v>1200</v>
      </c>
      <c r="B81" s="146" t="n">
        <v>38432</v>
      </c>
      <c r="C81" s="147" t="n">
        <v>39874</v>
      </c>
      <c r="D81" s="147" t="n">
        <v>41232</v>
      </c>
      <c r="E81" s="147" t="n">
        <v>42158</v>
      </c>
      <c r="F81" s="147" t="n">
        <v>43082</v>
      </c>
      <c r="G81" s="147" t="n">
        <v>44007</v>
      </c>
      <c r="H81" s="147" t="n">
        <v>44930</v>
      </c>
      <c r="I81" s="147" t="n">
        <v>45855</v>
      </c>
      <c r="J81" s="147" t="n">
        <v>46560</v>
      </c>
      <c r="K81" s="147" t="n">
        <v>47168</v>
      </c>
      <c r="L81" s="147" t="n">
        <v>47777</v>
      </c>
      <c r="M81" s="147" t="n">
        <v>48387</v>
      </c>
      <c r="N81" s="147" t="n">
        <v>48995</v>
      </c>
      <c r="O81" s="147" t="n">
        <v>49894</v>
      </c>
      <c r="P81" s="147" t="n">
        <v>51603</v>
      </c>
      <c r="Q81" s="147" t="n">
        <v>53313</v>
      </c>
      <c r="R81" s="25" t="n">
        <v>55022</v>
      </c>
    </row>
    <row ht="15.75" outlineLevel="0" r="82">
      <c r="A82" s="148" t="n">
        <v>1300</v>
      </c>
      <c r="B82" s="149" t="n">
        <v>42145</v>
      </c>
      <c r="C82" s="150" t="n">
        <v>43147</v>
      </c>
      <c r="D82" s="150" t="n">
        <v>44147</v>
      </c>
      <c r="E82" s="150" t="n">
        <v>45149</v>
      </c>
      <c r="F82" s="150" t="n">
        <v>46146</v>
      </c>
      <c r="G82" s="150" t="n">
        <v>46807</v>
      </c>
      <c r="H82" s="150" t="n">
        <v>47465</v>
      </c>
      <c r="I82" s="150" t="n">
        <v>48126</v>
      </c>
      <c r="J82" s="150" t="n">
        <v>48784</v>
      </c>
      <c r="K82" s="150" t="n">
        <v>49443</v>
      </c>
      <c r="L82" s="150" t="n">
        <v>51296</v>
      </c>
      <c r="M82" s="150" t="n">
        <v>53148</v>
      </c>
      <c r="N82" s="150" t="n">
        <v>55000</v>
      </c>
      <c r="O82" s="150" t="n">
        <v>56854</v>
      </c>
      <c r="P82" s="150" t="n">
        <v>58707</v>
      </c>
      <c r="Q82" s="150" t="n">
        <v>60559</v>
      </c>
      <c r="R82" s="151" t="n">
        <v>62411</v>
      </c>
    </row>
    <row outlineLevel="0" r="83">
      <c r="A83" s="227" t="n"/>
      <c r="B83" s="2" t="n"/>
      <c r="C83" s="2" t="n"/>
      <c r="D83" s="2" t="n"/>
      <c r="E83" s="2" t="n"/>
      <c r="F83" s="2" t="n"/>
      <c r="G83" s="2" t="n"/>
      <c r="H83" s="2" t="n"/>
      <c r="I83" s="2" t="n"/>
      <c r="J83" s="2" t="n"/>
      <c r="K83" s="2" t="n"/>
      <c r="L83" s="2" t="n"/>
      <c r="M83" s="2" t="n"/>
      <c r="N83" s="2" t="n"/>
      <c r="O83" s="2" t="n"/>
      <c r="P83" s="2" t="n"/>
      <c r="Q83" s="2" t="n"/>
      <c r="R83" s="2" t="n"/>
    </row>
    <row outlineLevel="0" r="84">
      <c r="A84" s="228" t="s">
        <v>15</v>
      </c>
      <c r="B84" s="1" t="n"/>
      <c r="C84" s="3" t="n"/>
      <c r="D84" s="1" t="n"/>
      <c r="E84" s="3" t="n"/>
      <c r="F84" s="1" t="n"/>
      <c r="G84" s="3" t="n"/>
      <c r="H84" s="1" t="n"/>
      <c r="I84" s="3" t="n"/>
    </row>
    <row outlineLevel="0" r="85">
      <c r="A85" s="228" t="s">
        <v>16</v>
      </c>
      <c r="B85" s="1" t="n"/>
      <c r="C85" s="3" t="n"/>
      <c r="D85" s="1" t="n"/>
      <c r="E85" s="3" t="n"/>
      <c r="F85" s="1" t="n"/>
      <c r="G85" s="3" t="n"/>
      <c r="H85" s="1" t="n"/>
      <c r="I85" s="3" t="n"/>
    </row>
    <row outlineLevel="0" r="86">
      <c r="A86" s="228" t="s">
        <v>17</v>
      </c>
      <c r="B86" s="1" t="n"/>
      <c r="C86" s="3" t="n"/>
      <c r="D86" s="1" t="n"/>
      <c r="E86" s="3" t="n"/>
      <c r="F86" s="1" t="n"/>
      <c r="G86" s="3" t="n"/>
      <c r="H86" s="1" t="n"/>
      <c r="I86" s="3" t="n"/>
    </row>
    <row outlineLevel="0" r="87">
      <c r="A87" s="30" t="s">
        <v>18</v>
      </c>
      <c r="B87" s="1" t="n"/>
      <c r="C87" s="3" t="n"/>
      <c r="D87" s="1" t="n"/>
      <c r="E87" s="3" t="n"/>
      <c r="F87" s="1" t="n"/>
      <c r="G87" s="3" t="n"/>
      <c r="H87" s="1" t="n"/>
      <c r="I87" s="3" t="n"/>
    </row>
    <row outlineLevel="0" r="88">
      <c r="A88" s="1" t="n"/>
      <c r="B88" s="1" t="n"/>
      <c r="C88" s="3" t="n"/>
      <c r="D88" s="1" t="n"/>
      <c r="E88" s="3" t="n"/>
      <c r="F88" s="1" t="n"/>
      <c r="G88" s="3" t="n"/>
      <c r="H88" s="1" t="n"/>
      <c r="I88" s="3" t="n"/>
    </row>
    <row outlineLevel="0" r="89">
      <c r="A89" s="1" t="n"/>
      <c r="B89" s="1" t="n"/>
      <c r="C89" s="3" t="n"/>
      <c r="D89" s="1" t="n"/>
      <c r="E89" s="3" t="n"/>
      <c r="F89" s="1" t="n"/>
      <c r="G89" s="3" t="n"/>
      <c r="H89" s="1" t="n"/>
      <c r="I89" s="3" t="n"/>
      <c r="J89" s="0" t="n"/>
    </row>
    <row outlineLevel="0" r="90">
      <c r="A90" s="1" t="n"/>
      <c r="B90" s="1" t="n"/>
      <c r="C90" s="3" t="n"/>
      <c r="D90" s="1" t="n"/>
      <c r="E90" s="3" t="n"/>
      <c r="F90" s="1" t="n"/>
      <c r="G90" s="3" t="n"/>
      <c r="H90" s="1" t="n"/>
      <c r="I90" s="3" t="n"/>
      <c r="J90" s="0" t="n"/>
    </row>
    <row outlineLevel="0" r="91">
      <c r="A91" s="1" t="n"/>
      <c r="B91" s="1" t="n"/>
      <c r="C91" s="3" t="n"/>
      <c r="D91" s="1" t="n"/>
      <c r="E91" s="3" t="n"/>
      <c r="F91" s="1" t="n"/>
      <c r="G91" s="3" t="n"/>
      <c r="H91" s="1" t="n"/>
      <c r="I91" s="3" t="n"/>
      <c r="J91" s="0" t="n"/>
    </row>
    <row outlineLevel="0" r="92">
      <c r="A92" s="1" t="n"/>
      <c r="B92" s="1" t="n"/>
      <c r="C92" s="3" t="n"/>
      <c r="D92" s="1" t="n"/>
      <c r="E92" s="3" t="n"/>
      <c r="F92" s="1" t="n"/>
      <c r="G92" s="3" t="n"/>
      <c r="H92" s="1" t="n"/>
      <c r="I92" s="3" t="n"/>
      <c r="J92" s="0" t="n"/>
    </row>
    <row outlineLevel="0" r="93">
      <c r="A93" s="1" t="n"/>
      <c r="B93" s="1" t="n"/>
      <c r="C93" s="3" t="n"/>
      <c r="D93" s="1" t="n"/>
      <c r="E93" s="3" t="n"/>
      <c r="F93" s="1" t="n"/>
      <c r="G93" s="3" t="n"/>
      <c r="H93" s="1" t="n"/>
      <c r="I93" s="3" t="n"/>
      <c r="J93" s="0" t="n"/>
    </row>
    <row outlineLevel="0" r="94">
      <c r="A94" s="1" t="n"/>
      <c r="B94" s="1" t="n"/>
      <c r="C94" s="3" t="n"/>
      <c r="D94" s="1" t="n"/>
      <c r="E94" s="3" t="n"/>
      <c r="F94" s="1" t="n"/>
      <c r="G94" s="3" t="n"/>
      <c r="H94" s="1" t="n"/>
      <c r="I94" s="3" t="n"/>
    </row>
    <row outlineLevel="0" r="95">
      <c r="A95" s="1" t="n"/>
      <c r="B95" s="1" t="n"/>
      <c r="C95" s="3" t="n"/>
      <c r="D95" s="1" t="n"/>
      <c r="E95" s="3" t="n"/>
      <c r="F95" s="1" t="n"/>
      <c r="G95" s="3" t="n"/>
      <c r="H95" s="1" t="n"/>
      <c r="I95" s="3" t="n"/>
    </row>
    <row outlineLevel="0" r="96">
      <c r="B96" s="1" t="n"/>
      <c r="C96" s="3" t="n"/>
      <c r="D96" s="1" t="n"/>
      <c r="E96" s="3" t="n"/>
      <c r="F96" s="1" t="n"/>
      <c r="G96" s="3" t="n"/>
      <c r="H96" s="1" t="n"/>
      <c r="I96" s="3" t="n"/>
    </row>
  </sheetData>
  <mergeCells count="9">
    <mergeCell ref="A60:A62"/>
    <mergeCell ref="B60:R60"/>
    <mergeCell ref="B61:R61"/>
    <mergeCell ref="A12:A14"/>
    <mergeCell ref="A36:A38"/>
    <mergeCell ref="B36:R36"/>
    <mergeCell ref="B37:R37"/>
    <mergeCell ref="B12:R12"/>
    <mergeCell ref="B13:R13"/>
  </mergeCells>
  <hyperlinks>
    <hyperlink display="http://www.teplov.ru/" r:id="rId1" ref="A4"/>
  </hyperlinks>
  <pageMargins bottom="0.15748031437397003" footer="0.31496062874794006" header="0.31496062874794006" left="0.23622046411037445" right="0.23622046411037445" top="0.15748031437397003"/>
  <pageSetup fitToHeight="0" fitToWidth="1" orientation="portrait" paperHeight="297mm" paperSize="9" paperWidth="210mm" scale="100"/>
  <rowBreaks count="1" manualBreakCount="1">
    <brk id="59" man="true" max="16383"/>
  </rowBreaks>
  <drawing r:id="rId2"/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R120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style="96" width="8.7109377947192073"/>
    <col customWidth="true" max="18" min="2" outlineLevel="0" style="97" width="8.7109377947192073"/>
  </cols>
  <sheetData>
    <row outlineLevel="0" r="1">
      <c r="A1" s="31" t="str">
        <f aca="false" ca="false" dt2D="false" dtr="false" t="normal">'Кожух'!A1</f>
        <v>Прайс действует с 17.05.2024</v>
      </c>
      <c r="B1" s="1" t="n"/>
      <c r="C1" s="3" t="n"/>
      <c r="D1" s="1" t="n"/>
      <c r="E1" s="3" t="n"/>
      <c r="F1" s="1" t="n"/>
      <c r="G1" s="3" t="n"/>
      <c r="H1" s="1" t="n"/>
      <c r="I1" s="98" t="n"/>
    </row>
    <row outlineLevel="0" r="2">
      <c r="A2" s="4" t="n"/>
      <c r="B2" s="1" t="n"/>
      <c r="C2" s="3" t="n"/>
      <c r="D2" s="1" t="n"/>
      <c r="E2" s="3" t="n"/>
      <c r="F2" s="1" t="n"/>
      <c r="G2" s="3" t="n"/>
      <c r="H2" s="1" t="n"/>
      <c r="I2" s="3" t="n"/>
    </row>
    <row outlineLevel="0" r="3">
      <c r="A3" s="4" t="n"/>
      <c r="B3" s="1" t="n"/>
      <c r="C3" s="3" t="n"/>
      <c r="D3" s="1" t="n"/>
      <c r="E3" s="3" t="n"/>
      <c r="F3" s="1" t="n"/>
      <c r="G3" s="3" t="n"/>
      <c r="H3" s="1" t="n"/>
      <c r="I3" s="3" t="n"/>
    </row>
    <row customHeight="true" ht="15" outlineLevel="0" r="4">
      <c r="A4" s="5" t="s">
        <v>1</v>
      </c>
      <c r="B4" s="1" t="n"/>
      <c r="C4" s="3" t="n"/>
      <c r="D4" s="6" t="n"/>
      <c r="E4" s="6" t="n"/>
      <c r="F4" s="6" t="n"/>
      <c r="G4" s="6" t="n"/>
      <c r="H4" s="6" t="n"/>
      <c r="I4" s="3" t="n"/>
    </row>
    <row customHeight="true" ht="21.75" outlineLevel="0" r="5">
      <c r="A5" s="4" t="n"/>
      <c r="B5" s="1" t="n"/>
      <c r="C5" s="3" t="n"/>
      <c r="D5" s="6" t="n"/>
      <c r="E5" s="6" t="n"/>
      <c r="F5" s="6" t="n"/>
      <c r="G5" s="6" t="n"/>
      <c r="H5" s="6" t="n"/>
      <c r="I5" s="3" t="n"/>
    </row>
    <row ht="18" outlineLevel="0" r="6">
      <c r="A6" s="4" t="n"/>
      <c r="B6" s="1" t="n"/>
      <c r="C6" s="3" t="n"/>
      <c r="D6" s="7" t="n"/>
      <c r="E6" s="7" t="n"/>
      <c r="F6" s="7" t="n"/>
      <c r="G6" s="7" t="n"/>
      <c r="H6" s="7" t="n"/>
      <c r="I6" s="3" t="n"/>
    </row>
    <row ht="18" outlineLevel="0" r="7">
      <c r="A7" s="4" t="n"/>
      <c r="B7" s="1" t="n"/>
      <c r="C7" s="3" t="n"/>
      <c r="D7" s="7" t="n"/>
      <c r="E7" s="7" t="n"/>
      <c r="F7" s="7" t="n"/>
      <c r="G7" s="7" t="n"/>
      <c r="H7" s="7" t="n"/>
      <c r="I7" s="3" t="n"/>
    </row>
    <row ht="18" outlineLevel="0" r="8">
      <c r="A8" s="4" t="n"/>
      <c r="B8" s="1" t="n"/>
      <c r="C8" s="3" t="n"/>
      <c r="D8" s="7" t="n"/>
      <c r="E8" s="7" t="n"/>
      <c r="F8" s="7" t="n"/>
      <c r="G8" s="7" t="n"/>
      <c r="H8" s="7" t="n"/>
      <c r="I8" s="3" t="n"/>
    </row>
    <row ht="18" outlineLevel="0" r="9">
      <c r="A9" s="4" t="n"/>
      <c r="B9" s="1" t="n"/>
      <c r="C9" s="3" t="n"/>
      <c r="D9" s="7" t="n"/>
      <c r="E9" s="7" t="n"/>
      <c r="F9" s="7" t="n"/>
      <c r="G9" s="7" t="n"/>
      <c r="H9" s="7" t="n"/>
      <c r="I9" s="3" t="n"/>
    </row>
    <row outlineLevel="0" r="10">
      <c r="A10" s="4" t="n"/>
      <c r="B10" s="4" t="n"/>
      <c r="C10" s="32" t="n"/>
      <c r="D10" s="1" t="n"/>
      <c r="E10" s="3" t="n"/>
      <c r="F10" s="1" t="n"/>
      <c r="G10" s="3" t="n"/>
      <c r="H10" s="1" t="n"/>
      <c r="I10" s="3" t="n"/>
    </row>
    <row ht="15.75" outlineLevel="0" r="11">
      <c r="A11" s="4" t="n"/>
      <c r="B11" s="4" t="n"/>
      <c r="C11" s="32" t="n"/>
      <c r="D11" s="1" t="n"/>
      <c r="E11" s="3" t="n"/>
      <c r="F11" s="1" t="n"/>
      <c r="G11" s="3" t="n"/>
      <c r="H11" s="1" t="n"/>
      <c r="I11" s="3" t="n"/>
    </row>
    <row outlineLevel="0" r="12">
      <c r="A12" s="229" t="s">
        <v>19</v>
      </c>
      <c r="B12" s="99" t="s">
        <v>11</v>
      </c>
      <c r="C12" s="230" t="s"/>
      <c r="D12" s="231" t="s"/>
      <c r="E12" s="232" t="s"/>
      <c r="F12" s="233" t="s"/>
      <c r="G12" s="234" t="s"/>
      <c r="H12" s="235" t="s"/>
      <c r="I12" s="236" t="s"/>
      <c r="J12" s="237" t="s"/>
      <c r="K12" s="238" t="s"/>
      <c r="L12" s="239" t="s"/>
      <c r="M12" s="240" t="s"/>
      <c r="N12" s="241" t="s"/>
      <c r="O12" s="242" t="s"/>
      <c r="P12" s="243" t="s"/>
      <c r="Q12" s="244" t="s"/>
      <c r="R12" s="245" t="s"/>
    </row>
    <row ht="15.75" outlineLevel="0" r="13">
      <c r="A13" s="246" t="s"/>
      <c r="B13" s="117" t="s">
        <v>12</v>
      </c>
      <c r="C13" s="247" t="s"/>
      <c r="D13" s="248" t="s"/>
      <c r="E13" s="249" t="s"/>
      <c r="F13" s="250" t="s"/>
      <c r="G13" s="251" t="s"/>
      <c r="H13" s="252" t="s"/>
      <c r="I13" s="253" t="s"/>
      <c r="J13" s="254" t="s"/>
      <c r="K13" s="255" t="s"/>
      <c r="L13" s="256" t="s"/>
      <c r="M13" s="257" t="s"/>
      <c r="N13" s="258" t="s"/>
      <c r="O13" s="259" t="s"/>
      <c r="P13" s="260" t="s"/>
      <c r="Q13" s="261" t="s"/>
      <c r="R13" s="262" t="s"/>
    </row>
    <row ht="15.75" outlineLevel="0" r="14">
      <c r="A14" s="263" t="s"/>
      <c r="B14" s="264" t="n">
        <v>200</v>
      </c>
      <c r="C14" s="136" t="n">
        <v>250</v>
      </c>
      <c r="D14" s="136" t="n">
        <v>300</v>
      </c>
      <c r="E14" s="136" t="n">
        <v>350</v>
      </c>
      <c r="F14" s="136" t="n">
        <v>400</v>
      </c>
      <c r="G14" s="136" t="n">
        <v>450</v>
      </c>
      <c r="H14" s="136" t="n">
        <v>500</v>
      </c>
      <c r="I14" s="136" t="n">
        <v>550</v>
      </c>
      <c r="J14" s="136" t="n">
        <v>600</v>
      </c>
      <c r="K14" s="136" t="n">
        <v>650</v>
      </c>
      <c r="L14" s="136" t="n">
        <v>700</v>
      </c>
      <c r="M14" s="136" t="n">
        <v>750</v>
      </c>
      <c r="N14" s="136" t="n">
        <v>800</v>
      </c>
      <c r="O14" s="136" t="n">
        <v>850</v>
      </c>
      <c r="P14" s="136" t="n">
        <v>900</v>
      </c>
      <c r="Q14" s="136" t="n">
        <v>950</v>
      </c>
      <c r="R14" s="137" t="n">
        <v>1000</v>
      </c>
    </row>
    <row outlineLevel="0" r="15">
      <c r="A15" s="265" t="n">
        <v>300</v>
      </c>
      <c r="B15" s="266" t="n">
        <v>6508</v>
      </c>
      <c r="C15" s="267" t="n">
        <v>6615</v>
      </c>
      <c r="D15" s="267" t="n">
        <v>6723</v>
      </c>
      <c r="E15" s="267" t="n">
        <v>6830</v>
      </c>
      <c r="F15" s="267" t="n">
        <v>6938</v>
      </c>
      <c r="G15" s="267" t="n">
        <v>7045</v>
      </c>
      <c r="H15" s="267" t="n">
        <v>7154</v>
      </c>
      <c r="I15" s="267" t="n">
        <v>7261</v>
      </c>
      <c r="J15" s="267" t="n">
        <v>7369</v>
      </c>
      <c r="K15" s="267" t="n">
        <v>7476</v>
      </c>
      <c r="L15" s="267" t="n">
        <v>7584</v>
      </c>
      <c r="M15" s="267" t="n">
        <v>7691</v>
      </c>
      <c r="N15" s="267" t="n">
        <v>7800</v>
      </c>
      <c r="O15" s="267" t="n">
        <v>7909</v>
      </c>
      <c r="P15" s="267" t="n">
        <v>8016</v>
      </c>
      <c r="Q15" s="267" t="n">
        <v>8124</v>
      </c>
      <c r="R15" s="268" t="n">
        <v>8231</v>
      </c>
    </row>
    <row outlineLevel="0" r="16">
      <c r="A16" s="269" t="n">
        <v>400</v>
      </c>
      <c r="B16" s="270" t="n">
        <v>6828</v>
      </c>
      <c r="C16" s="144" t="n">
        <v>6979</v>
      </c>
      <c r="D16" s="144" t="n">
        <v>7131</v>
      </c>
      <c r="E16" s="144" t="n">
        <v>7282</v>
      </c>
      <c r="F16" s="144" t="n">
        <v>7434</v>
      </c>
      <c r="G16" s="144" t="n">
        <v>7585</v>
      </c>
      <c r="H16" s="144" t="n">
        <v>7736</v>
      </c>
      <c r="I16" s="144" t="n">
        <v>7888</v>
      </c>
      <c r="J16" s="144" t="n">
        <v>8039</v>
      </c>
      <c r="K16" s="144" t="n">
        <v>8190</v>
      </c>
      <c r="L16" s="144" t="n">
        <v>8356</v>
      </c>
      <c r="M16" s="144" t="n">
        <v>8526</v>
      </c>
      <c r="N16" s="144" t="n">
        <v>8697</v>
      </c>
      <c r="O16" s="144" t="n">
        <v>8867</v>
      </c>
      <c r="P16" s="144" t="n">
        <v>9038</v>
      </c>
      <c r="Q16" s="144" t="n">
        <v>9208</v>
      </c>
      <c r="R16" s="22" t="n">
        <v>9379</v>
      </c>
    </row>
    <row outlineLevel="0" r="17">
      <c r="A17" s="271" t="n">
        <v>500</v>
      </c>
      <c r="B17" s="272" t="n">
        <v>7193</v>
      </c>
      <c r="C17" s="147" t="n">
        <v>7388</v>
      </c>
      <c r="D17" s="147" t="n">
        <v>7584</v>
      </c>
      <c r="E17" s="147" t="n">
        <v>7779</v>
      </c>
      <c r="F17" s="147" t="n">
        <v>7975</v>
      </c>
      <c r="G17" s="147" t="n">
        <v>8170</v>
      </c>
      <c r="H17" s="147" t="n">
        <v>8382</v>
      </c>
      <c r="I17" s="147" t="n">
        <v>8602</v>
      </c>
      <c r="J17" s="147" t="n">
        <v>8823</v>
      </c>
      <c r="K17" s="147" t="n">
        <v>9042</v>
      </c>
      <c r="L17" s="147" t="n">
        <v>9264</v>
      </c>
      <c r="M17" s="147" t="n">
        <v>9484</v>
      </c>
      <c r="N17" s="147" t="n">
        <v>9705</v>
      </c>
      <c r="O17" s="147" t="n">
        <v>9925</v>
      </c>
      <c r="P17" s="147" t="n">
        <v>10144</v>
      </c>
      <c r="Q17" s="147" t="n">
        <v>10365</v>
      </c>
      <c r="R17" s="25" t="n">
        <v>10585</v>
      </c>
    </row>
    <row outlineLevel="0" r="18">
      <c r="A18" s="269" t="n">
        <v>600</v>
      </c>
      <c r="B18" s="270" t="n">
        <v>7602</v>
      </c>
      <c r="C18" s="144" t="n">
        <v>7842</v>
      </c>
      <c r="D18" s="144" t="n">
        <v>8081</v>
      </c>
      <c r="E18" s="144" t="n">
        <v>8333</v>
      </c>
      <c r="F18" s="144" t="n">
        <v>8604</v>
      </c>
      <c r="G18" s="144" t="n">
        <v>8875</v>
      </c>
      <c r="H18" s="144" t="n">
        <v>9144</v>
      </c>
      <c r="I18" s="144" t="n">
        <v>9415</v>
      </c>
      <c r="J18" s="144" t="n">
        <v>9685</v>
      </c>
      <c r="K18" s="144" t="n">
        <v>9956</v>
      </c>
      <c r="L18" s="144" t="n">
        <v>10226</v>
      </c>
      <c r="M18" s="144" t="n">
        <v>10496</v>
      </c>
      <c r="N18" s="144" t="n">
        <v>10767</v>
      </c>
      <c r="O18" s="144" t="n">
        <v>11056</v>
      </c>
      <c r="P18" s="144" t="n">
        <v>11363</v>
      </c>
      <c r="Q18" s="144" t="n">
        <v>11670</v>
      </c>
      <c r="R18" s="22" t="n">
        <v>11976</v>
      </c>
    </row>
    <row outlineLevel="0" r="19">
      <c r="A19" s="271" t="n">
        <v>700</v>
      </c>
      <c r="B19" s="272" t="n">
        <v>8055</v>
      </c>
      <c r="C19" s="147" t="n">
        <v>8354</v>
      </c>
      <c r="D19" s="147" t="n">
        <v>8674</v>
      </c>
      <c r="E19" s="147" t="n">
        <v>8996</v>
      </c>
      <c r="F19" s="147" t="n">
        <v>9317</v>
      </c>
      <c r="G19" s="147" t="n">
        <v>9637</v>
      </c>
      <c r="H19" s="147" t="n">
        <v>9959</v>
      </c>
      <c r="I19" s="147" t="n">
        <v>10280</v>
      </c>
      <c r="J19" s="147" t="n">
        <v>10601</v>
      </c>
      <c r="K19" s="147" t="n">
        <v>10925</v>
      </c>
      <c r="L19" s="147" t="n">
        <v>11290</v>
      </c>
      <c r="M19" s="147" t="n">
        <v>11655</v>
      </c>
      <c r="N19" s="147" t="n">
        <v>12020</v>
      </c>
      <c r="O19" s="147" t="n">
        <v>12383</v>
      </c>
      <c r="P19" s="147" t="n">
        <v>12748</v>
      </c>
      <c r="Q19" s="147" t="n">
        <v>13112</v>
      </c>
      <c r="R19" s="25" t="n">
        <v>13477</v>
      </c>
    </row>
    <row outlineLevel="0" r="20">
      <c r="A20" s="269" t="n">
        <v>800</v>
      </c>
      <c r="B20" s="270" t="n">
        <v>8593</v>
      </c>
      <c r="C20" s="144" t="n">
        <v>8964</v>
      </c>
      <c r="D20" s="144" t="n">
        <v>9336</v>
      </c>
      <c r="E20" s="144" t="n">
        <v>9709</v>
      </c>
      <c r="F20" s="144" t="n">
        <v>10081</v>
      </c>
      <c r="G20" s="144" t="n">
        <v>10454</v>
      </c>
      <c r="H20" s="144" t="n">
        <v>10826</v>
      </c>
      <c r="I20" s="144" t="n">
        <v>11239</v>
      </c>
      <c r="J20" s="144" t="n">
        <v>11661</v>
      </c>
      <c r="K20" s="144" t="n">
        <v>12084</v>
      </c>
      <c r="L20" s="144" t="n">
        <v>12506</v>
      </c>
      <c r="M20" s="144" t="n">
        <v>12928</v>
      </c>
      <c r="N20" s="144" t="n">
        <v>13352</v>
      </c>
      <c r="O20" s="144" t="n">
        <v>13774</v>
      </c>
      <c r="P20" s="144" t="n">
        <v>14197</v>
      </c>
      <c r="Q20" s="144" t="n">
        <v>14619</v>
      </c>
      <c r="R20" s="22" t="n">
        <v>15041</v>
      </c>
    </row>
    <row outlineLevel="0" r="21">
      <c r="A21" s="271" t="n">
        <v>900</v>
      </c>
      <c r="B21" s="272" t="n">
        <v>9201</v>
      </c>
      <c r="C21" s="147" t="n">
        <v>9624</v>
      </c>
      <c r="D21" s="147" t="n">
        <v>10049</v>
      </c>
      <c r="E21" s="147" t="n">
        <v>10473</v>
      </c>
      <c r="F21" s="147" t="n">
        <v>10897</v>
      </c>
      <c r="G21" s="147" t="n">
        <v>11378</v>
      </c>
      <c r="H21" s="147" t="n">
        <v>11860</v>
      </c>
      <c r="I21" s="147" t="n">
        <v>12341</v>
      </c>
      <c r="J21" s="147" t="n">
        <v>12821</v>
      </c>
      <c r="K21" s="147" t="n">
        <v>13303</v>
      </c>
      <c r="L21" s="147" t="n">
        <v>13784</v>
      </c>
      <c r="M21" s="147" t="n">
        <v>14266</v>
      </c>
      <c r="N21" s="147" t="n">
        <v>14746</v>
      </c>
      <c r="O21" s="147" t="n">
        <v>15227</v>
      </c>
      <c r="P21" s="147" t="n">
        <v>15709</v>
      </c>
      <c r="Q21" s="147" t="n">
        <v>16190</v>
      </c>
      <c r="R21" s="25" t="n">
        <v>16670</v>
      </c>
    </row>
    <row outlineLevel="0" r="22">
      <c r="A22" s="269" t="n">
        <v>1000</v>
      </c>
      <c r="B22" s="270" t="n">
        <v>9860</v>
      </c>
      <c r="C22" s="144" t="n">
        <v>10335</v>
      </c>
      <c r="D22" s="144" t="n">
        <v>10812</v>
      </c>
      <c r="E22" s="144" t="n">
        <v>11341</v>
      </c>
      <c r="F22" s="144" t="n">
        <v>11882</v>
      </c>
      <c r="G22" s="144" t="n">
        <v>12421</v>
      </c>
      <c r="H22" s="144" t="n">
        <v>12963</v>
      </c>
      <c r="I22" s="144" t="n">
        <v>13503</v>
      </c>
      <c r="J22" s="144" t="n">
        <v>14044</v>
      </c>
      <c r="K22" s="144" t="n">
        <v>14583</v>
      </c>
      <c r="L22" s="144" t="n">
        <v>15125</v>
      </c>
      <c r="M22" s="144" t="n">
        <v>15665</v>
      </c>
      <c r="N22" s="144" t="n">
        <v>16205</v>
      </c>
      <c r="O22" s="144" t="n">
        <v>16745</v>
      </c>
      <c r="P22" s="144" t="n">
        <v>17206</v>
      </c>
      <c r="Q22" s="144" t="n">
        <v>17651</v>
      </c>
      <c r="R22" s="22" t="n">
        <v>18096</v>
      </c>
    </row>
    <row outlineLevel="0" r="23">
      <c r="A23" s="271" t="n">
        <v>1100</v>
      </c>
      <c r="B23" s="272" t="n">
        <v>10567</v>
      </c>
      <c r="C23" s="147" t="n">
        <v>11124</v>
      </c>
      <c r="D23" s="147" t="n">
        <v>11723</v>
      </c>
      <c r="E23" s="147" t="n">
        <v>12325</v>
      </c>
      <c r="F23" s="147" t="n">
        <v>12924</v>
      </c>
      <c r="G23" s="147" t="n">
        <v>13525</v>
      </c>
      <c r="H23" s="147" t="n">
        <v>14124</v>
      </c>
      <c r="I23" s="147" t="n">
        <v>14725</v>
      </c>
      <c r="J23" s="147" t="n">
        <v>15326</v>
      </c>
      <c r="K23" s="147" t="n">
        <v>15925</v>
      </c>
      <c r="L23" s="147" t="n">
        <v>16527</v>
      </c>
      <c r="M23" s="147" t="n">
        <v>17074</v>
      </c>
      <c r="N23" s="147" t="n">
        <v>17569</v>
      </c>
      <c r="O23" s="147" t="n">
        <v>18063</v>
      </c>
      <c r="P23" s="147" t="n">
        <v>18556</v>
      </c>
      <c r="Q23" s="147" t="n">
        <v>19051</v>
      </c>
      <c r="R23" s="25" t="n">
        <v>19547</v>
      </c>
    </row>
    <row outlineLevel="0" r="24">
      <c r="A24" s="269" t="n">
        <v>1200</v>
      </c>
      <c r="B24" s="270" t="n">
        <v>11382</v>
      </c>
      <c r="C24" s="144" t="n">
        <v>12043</v>
      </c>
      <c r="D24" s="144" t="n">
        <v>12704</v>
      </c>
      <c r="E24" s="144" t="n">
        <v>13364</v>
      </c>
      <c r="F24" s="144" t="n">
        <v>14025</v>
      </c>
      <c r="G24" s="144" t="n">
        <v>14686</v>
      </c>
      <c r="H24" s="144" t="n">
        <v>15348</v>
      </c>
      <c r="I24" s="144" t="n">
        <v>16008</v>
      </c>
      <c r="J24" s="144" t="n">
        <v>16668</v>
      </c>
      <c r="K24" s="144" t="n">
        <v>17241</v>
      </c>
      <c r="L24" s="144" t="n">
        <v>17785</v>
      </c>
      <c r="M24" s="144" t="n">
        <v>18329</v>
      </c>
      <c r="N24" s="144" t="n">
        <v>18873</v>
      </c>
      <c r="O24" s="144" t="n">
        <v>19417</v>
      </c>
      <c r="P24" s="144" t="n">
        <v>19961</v>
      </c>
      <c r="Q24" s="144" t="n">
        <v>20505</v>
      </c>
      <c r="R24" s="22" t="n">
        <v>21048</v>
      </c>
    </row>
    <row outlineLevel="0" r="25">
      <c r="A25" s="271" t="n">
        <v>1300</v>
      </c>
      <c r="B25" s="272" t="n">
        <v>12298</v>
      </c>
      <c r="C25" s="147" t="n">
        <v>13019</v>
      </c>
      <c r="D25" s="147" t="n">
        <v>13741</v>
      </c>
      <c r="E25" s="147" t="n">
        <v>14464</v>
      </c>
      <c r="F25" s="147" t="n">
        <v>15185</v>
      </c>
      <c r="G25" s="147" t="n">
        <v>15907</v>
      </c>
      <c r="H25" s="147" t="n">
        <v>16629</v>
      </c>
      <c r="I25" s="147" t="n">
        <v>17259</v>
      </c>
      <c r="J25" s="147" t="n">
        <v>17854</v>
      </c>
      <c r="K25" s="147" t="n">
        <v>18447</v>
      </c>
      <c r="L25" s="147" t="n">
        <v>19042</v>
      </c>
      <c r="M25" s="147" t="n">
        <v>19636</v>
      </c>
      <c r="N25" s="147" t="n">
        <v>20231</v>
      </c>
      <c r="O25" s="147" t="n">
        <v>20824</v>
      </c>
      <c r="P25" s="147" t="n">
        <v>21419</v>
      </c>
      <c r="Q25" s="147" t="n">
        <v>21958</v>
      </c>
      <c r="R25" s="25" t="n">
        <v>22382</v>
      </c>
    </row>
    <row outlineLevel="0" r="26">
      <c r="A26" s="269" t="n">
        <v>1400</v>
      </c>
      <c r="B26" s="270" t="n">
        <v>13269</v>
      </c>
      <c r="C26" s="144" t="n">
        <v>14052</v>
      </c>
      <c r="D26" s="144" t="n">
        <v>14835</v>
      </c>
      <c r="E26" s="144" t="n">
        <v>15619</v>
      </c>
      <c r="F26" s="144" t="n">
        <v>16402</v>
      </c>
      <c r="G26" s="144" t="n">
        <v>17124</v>
      </c>
      <c r="H26" s="144" t="n">
        <v>17769</v>
      </c>
      <c r="I26" s="144" t="n">
        <v>18414</v>
      </c>
      <c r="J26" s="144" t="n">
        <v>19059</v>
      </c>
      <c r="K26" s="144" t="n">
        <v>19704</v>
      </c>
      <c r="L26" s="144" t="n">
        <v>20348</v>
      </c>
      <c r="M26" s="144" t="n">
        <v>20993</v>
      </c>
      <c r="N26" s="144" t="n">
        <v>21638</v>
      </c>
      <c r="O26" s="144" t="n">
        <v>22152</v>
      </c>
      <c r="P26" s="144" t="n">
        <v>22612</v>
      </c>
      <c r="Q26" s="144" t="n">
        <v>23072</v>
      </c>
      <c r="R26" s="22" t="n">
        <v>23534</v>
      </c>
    </row>
    <row outlineLevel="0" r="27">
      <c r="A27" s="271" t="n">
        <v>1500</v>
      </c>
      <c r="B27" s="272" t="n">
        <v>14297</v>
      </c>
      <c r="C27" s="147" t="n">
        <v>15141</v>
      </c>
      <c r="D27" s="147" t="n">
        <v>15987</v>
      </c>
      <c r="E27" s="147" t="n">
        <v>16833</v>
      </c>
      <c r="F27" s="147" t="n">
        <v>17529</v>
      </c>
      <c r="G27" s="147" t="n">
        <v>18225</v>
      </c>
      <c r="H27" s="147" t="n">
        <v>18921</v>
      </c>
      <c r="I27" s="147" t="n">
        <v>19618</v>
      </c>
      <c r="J27" s="147" t="n">
        <v>20314</v>
      </c>
      <c r="K27" s="147" t="n">
        <v>21009</v>
      </c>
      <c r="L27" s="147" t="n">
        <v>21706</v>
      </c>
      <c r="M27" s="147" t="n">
        <v>22236</v>
      </c>
      <c r="N27" s="147" t="n">
        <v>22734</v>
      </c>
      <c r="O27" s="147" t="n">
        <v>23231</v>
      </c>
      <c r="P27" s="147" t="n">
        <v>23728</v>
      </c>
      <c r="Q27" s="147" t="n">
        <v>24225</v>
      </c>
      <c r="R27" s="25" t="n">
        <v>24722</v>
      </c>
    </row>
    <row outlineLevel="0" r="28">
      <c r="A28" s="269" t="n">
        <v>1600</v>
      </c>
      <c r="B28" s="270" t="n">
        <v>15379</v>
      </c>
      <c r="C28" s="144" t="n">
        <v>16287</v>
      </c>
      <c r="D28" s="144" t="n">
        <v>17133</v>
      </c>
      <c r="E28" s="144" t="n">
        <v>17880</v>
      </c>
      <c r="F28" s="144" t="n">
        <v>18628</v>
      </c>
      <c r="G28" s="144" t="n">
        <v>19376</v>
      </c>
      <c r="H28" s="144" t="n">
        <v>20124</v>
      </c>
      <c r="I28" s="144" t="n">
        <v>20871</v>
      </c>
      <c r="J28" s="144" t="n">
        <v>21619</v>
      </c>
      <c r="K28" s="144" t="n">
        <v>22211</v>
      </c>
      <c r="L28" s="144" t="n">
        <v>22745</v>
      </c>
      <c r="M28" s="144" t="n">
        <v>23279</v>
      </c>
      <c r="N28" s="144" t="n">
        <v>23813</v>
      </c>
      <c r="O28" s="144" t="n">
        <v>24347</v>
      </c>
      <c r="P28" s="144" t="n">
        <v>24881</v>
      </c>
      <c r="Q28" s="144" t="n">
        <v>25493</v>
      </c>
      <c r="R28" s="22" t="n">
        <v>26547</v>
      </c>
    </row>
    <row outlineLevel="0" r="29">
      <c r="A29" s="271" t="n">
        <v>1700</v>
      </c>
      <c r="B29" s="272" t="n">
        <v>16519</v>
      </c>
      <c r="C29" s="147" t="n">
        <v>17374</v>
      </c>
      <c r="D29" s="147" t="n">
        <v>18175</v>
      </c>
      <c r="E29" s="147" t="n">
        <v>18974</v>
      </c>
      <c r="F29" s="147" t="n">
        <v>19775</v>
      </c>
      <c r="G29" s="147" t="n">
        <v>20575</v>
      </c>
      <c r="H29" s="147" t="n">
        <v>21375</v>
      </c>
      <c r="I29" s="147" t="n">
        <v>22074</v>
      </c>
      <c r="J29" s="147" t="n">
        <v>22646</v>
      </c>
      <c r="K29" s="147" t="n">
        <v>23217</v>
      </c>
      <c r="L29" s="147" t="n">
        <v>23788</v>
      </c>
      <c r="M29" s="147" t="n">
        <v>24359</v>
      </c>
      <c r="N29" s="147" t="n">
        <v>24930</v>
      </c>
      <c r="O29" s="147" t="n">
        <v>25663</v>
      </c>
      <c r="P29" s="147" t="n">
        <v>26790</v>
      </c>
      <c r="Q29" s="147" t="n">
        <v>27916</v>
      </c>
      <c r="R29" s="25" t="n">
        <v>29043</v>
      </c>
    </row>
    <row outlineLevel="0" r="30">
      <c r="A30" s="269" t="n">
        <v>1800</v>
      </c>
      <c r="B30" s="270" t="n">
        <v>17558</v>
      </c>
      <c r="C30" s="144" t="n">
        <v>18412</v>
      </c>
      <c r="D30" s="144" t="n">
        <v>19264</v>
      </c>
      <c r="E30" s="144" t="n">
        <v>20117</v>
      </c>
      <c r="F30" s="144" t="n">
        <v>20969</v>
      </c>
      <c r="G30" s="144" t="n">
        <v>21821</v>
      </c>
      <c r="H30" s="144" t="n">
        <v>22432</v>
      </c>
      <c r="I30" s="144" t="n">
        <v>23040</v>
      </c>
      <c r="J30" s="144" t="n">
        <v>23649</v>
      </c>
      <c r="K30" s="144" t="n">
        <v>24258</v>
      </c>
      <c r="L30" s="144" t="n">
        <v>24866</v>
      </c>
      <c r="M30" s="144" t="n">
        <v>25612</v>
      </c>
      <c r="N30" s="144" t="n">
        <v>26813</v>
      </c>
      <c r="O30" s="144" t="n">
        <v>28014</v>
      </c>
      <c r="P30" s="144" t="n">
        <v>29216</v>
      </c>
      <c r="Q30" s="144" t="n">
        <v>30416</v>
      </c>
      <c r="R30" s="22" t="n">
        <v>31617</v>
      </c>
    </row>
    <row outlineLevel="0" r="31">
      <c r="A31" s="271" t="n">
        <v>1900</v>
      </c>
      <c r="B31" s="272" t="n">
        <v>18589</v>
      </c>
      <c r="C31" s="147" t="n">
        <v>19494</v>
      </c>
      <c r="D31" s="147" t="n">
        <v>20400</v>
      </c>
      <c r="E31" s="147" t="n">
        <v>21307</v>
      </c>
      <c r="F31" s="147" t="n">
        <v>22102</v>
      </c>
      <c r="G31" s="147" t="n">
        <v>22748</v>
      </c>
      <c r="H31" s="147" t="n">
        <v>23394</v>
      </c>
      <c r="I31" s="147" t="n">
        <v>24041</v>
      </c>
      <c r="J31" s="147" t="n">
        <v>24688</v>
      </c>
      <c r="K31" s="147" t="n">
        <v>25335</v>
      </c>
      <c r="L31" s="147" t="n">
        <v>26611</v>
      </c>
      <c r="M31" s="147" t="n">
        <v>27886</v>
      </c>
      <c r="N31" s="147" t="n">
        <v>29163</v>
      </c>
      <c r="O31" s="147" t="n">
        <v>30439</v>
      </c>
      <c r="P31" s="147" t="n">
        <v>31714</v>
      </c>
      <c r="Q31" s="147" t="n">
        <v>32759</v>
      </c>
      <c r="R31" s="25" t="n">
        <v>33238</v>
      </c>
    </row>
    <row outlineLevel="0" r="32">
      <c r="A32" s="269" t="n">
        <v>2000</v>
      </c>
      <c r="B32" s="270" t="n">
        <v>19665</v>
      </c>
      <c r="C32" s="144" t="n">
        <v>20625</v>
      </c>
      <c r="D32" s="144" t="n">
        <v>21584</v>
      </c>
      <c r="E32" s="144" t="n">
        <v>22338</v>
      </c>
      <c r="F32" s="144" t="n">
        <v>23022</v>
      </c>
      <c r="G32" s="144" t="n">
        <v>23708</v>
      </c>
      <c r="H32" s="144" t="n">
        <v>24393</v>
      </c>
      <c r="I32" s="144" t="n">
        <v>25078</v>
      </c>
      <c r="J32" s="144" t="n">
        <v>26180</v>
      </c>
      <c r="K32" s="144" t="n">
        <v>27531</v>
      </c>
      <c r="L32" s="144" t="n">
        <v>28882</v>
      </c>
      <c r="M32" s="144" t="n">
        <v>30234</v>
      </c>
      <c r="N32" s="144" t="n">
        <v>31585</v>
      </c>
      <c r="O32" s="144" t="n">
        <v>32738</v>
      </c>
      <c r="P32" s="144" t="n">
        <v>33248</v>
      </c>
      <c r="Q32" s="144" t="n">
        <v>33756</v>
      </c>
      <c r="R32" s="22" t="n">
        <v>34264</v>
      </c>
    </row>
    <row outlineLevel="0" r="33">
      <c r="A33" s="271" t="n">
        <v>2100</v>
      </c>
      <c r="B33" s="272" t="n">
        <v>20787</v>
      </c>
      <c r="C33" s="147" t="n">
        <v>21802</v>
      </c>
      <c r="D33" s="147" t="n">
        <v>22532</v>
      </c>
      <c r="E33" s="147" t="n">
        <v>23255</v>
      </c>
      <c r="F33" s="147" t="n">
        <v>23979</v>
      </c>
      <c r="G33" s="147" t="n">
        <v>24702</v>
      </c>
      <c r="H33" s="147" t="n">
        <v>25514</v>
      </c>
      <c r="I33" s="147" t="n">
        <v>26942</v>
      </c>
      <c r="J33" s="147" t="n">
        <v>28371</v>
      </c>
      <c r="K33" s="147" t="n">
        <v>29798</v>
      </c>
      <c r="L33" s="147" t="n">
        <v>31226</v>
      </c>
      <c r="M33" s="147" t="n">
        <v>32632</v>
      </c>
      <c r="N33" s="147" t="n">
        <v>33168</v>
      </c>
      <c r="O33" s="147" t="n">
        <v>33707</v>
      </c>
      <c r="P33" s="147" t="n">
        <v>34242</v>
      </c>
      <c r="Q33" s="147" t="n">
        <v>34781</v>
      </c>
      <c r="R33" s="25" t="n">
        <v>35450</v>
      </c>
    </row>
    <row outlineLevel="0" r="34">
      <c r="A34" s="269" t="n">
        <v>2200</v>
      </c>
      <c r="B34" s="270" t="n">
        <v>21918</v>
      </c>
      <c r="C34" s="144" t="n">
        <v>22680</v>
      </c>
      <c r="D34" s="144" t="n">
        <v>23444</v>
      </c>
      <c r="E34" s="144" t="n">
        <v>24206</v>
      </c>
      <c r="F34" s="144" t="n">
        <v>24969</v>
      </c>
      <c r="G34" s="144" t="n">
        <v>26118</v>
      </c>
      <c r="H34" s="144" t="n">
        <v>27622</v>
      </c>
      <c r="I34" s="144" t="n">
        <v>29127</v>
      </c>
      <c r="J34" s="144" t="n">
        <v>30631</v>
      </c>
      <c r="K34" s="144" t="n">
        <v>32137</v>
      </c>
      <c r="L34" s="144" t="n">
        <v>33003</v>
      </c>
      <c r="M34" s="144" t="n">
        <v>33570</v>
      </c>
      <c r="N34" s="144" t="n">
        <v>34135</v>
      </c>
      <c r="O34" s="144" t="n">
        <v>34702</v>
      </c>
      <c r="P34" s="144" t="n">
        <v>35318</v>
      </c>
      <c r="Q34" s="144" t="n">
        <v>36810</v>
      </c>
      <c r="R34" s="22" t="n">
        <v>38303</v>
      </c>
    </row>
    <row outlineLevel="0" r="35">
      <c r="A35" s="271" t="n">
        <v>2300</v>
      </c>
      <c r="B35" s="272" t="n">
        <v>22785</v>
      </c>
      <c r="C35" s="147" t="n">
        <v>23587</v>
      </c>
      <c r="D35" s="147" t="n">
        <v>24389</v>
      </c>
      <c r="E35" s="147" t="n">
        <v>25192</v>
      </c>
      <c r="F35" s="147" t="n">
        <v>26634</v>
      </c>
      <c r="G35" s="147" t="n">
        <v>28216</v>
      </c>
      <c r="H35" s="147" t="n">
        <v>29799</v>
      </c>
      <c r="I35" s="147" t="n">
        <v>31381</v>
      </c>
      <c r="J35" s="147" t="n">
        <v>32749</v>
      </c>
      <c r="K35" s="147" t="n">
        <v>33343</v>
      </c>
      <c r="L35" s="147" t="n">
        <v>33939</v>
      </c>
      <c r="M35" s="147" t="n">
        <v>34533</v>
      </c>
      <c r="N35" s="147" t="n">
        <v>35129</v>
      </c>
      <c r="O35" s="147" t="n">
        <v>36524</v>
      </c>
      <c r="P35" s="147" t="n">
        <v>38094</v>
      </c>
      <c r="Q35" s="147" t="n">
        <v>39662</v>
      </c>
      <c r="R35" s="25" t="n">
        <v>41232</v>
      </c>
    </row>
    <row outlineLevel="0" r="36">
      <c r="A36" s="269" t="n">
        <v>2400</v>
      </c>
      <c r="B36" s="270" t="n">
        <v>23685</v>
      </c>
      <c r="C36" s="144" t="n">
        <v>24526</v>
      </c>
      <c r="D36" s="144" t="n">
        <v>25401</v>
      </c>
      <c r="E36" s="144" t="n">
        <v>27063</v>
      </c>
      <c r="F36" s="144" t="n">
        <v>28722</v>
      </c>
      <c r="G36" s="144" t="n">
        <v>30383</v>
      </c>
      <c r="H36" s="144" t="n">
        <v>32045</v>
      </c>
      <c r="I36" s="144" t="n">
        <v>33027</v>
      </c>
      <c r="J36" s="144" t="n">
        <v>33652</v>
      </c>
      <c r="K36" s="144" t="n">
        <v>34277</v>
      </c>
      <c r="L36" s="144" t="n">
        <v>34901</v>
      </c>
      <c r="M36" s="144" t="n">
        <v>36000</v>
      </c>
      <c r="N36" s="144" t="n">
        <v>37646</v>
      </c>
      <c r="O36" s="144" t="n">
        <v>39294</v>
      </c>
      <c r="P36" s="144" t="n">
        <v>40942</v>
      </c>
      <c r="Q36" s="144" t="n">
        <v>42313</v>
      </c>
      <c r="R36" s="22" t="n">
        <v>43222</v>
      </c>
    </row>
    <row outlineLevel="0" r="37">
      <c r="A37" s="271" t="n">
        <v>2500</v>
      </c>
      <c r="B37" s="272" t="n">
        <v>24619</v>
      </c>
      <c r="C37" s="147" t="n">
        <v>25661</v>
      </c>
      <c r="D37" s="147" t="n">
        <v>27400</v>
      </c>
      <c r="E37" s="147" t="n">
        <v>29140</v>
      </c>
      <c r="F37" s="147" t="n">
        <v>30879</v>
      </c>
      <c r="G37" s="147" t="n">
        <v>32619</v>
      </c>
      <c r="H37" s="147" t="n">
        <v>33274</v>
      </c>
      <c r="I37" s="147" t="n">
        <v>33927</v>
      </c>
      <c r="J37" s="147" t="n">
        <v>34582</v>
      </c>
      <c r="K37" s="147" t="n">
        <v>35237</v>
      </c>
      <c r="L37" s="147" t="n">
        <v>36962</v>
      </c>
      <c r="M37" s="147" t="n">
        <v>38688</v>
      </c>
      <c r="N37" s="147" t="n">
        <v>40413</v>
      </c>
      <c r="O37" s="147" t="n">
        <v>42066</v>
      </c>
      <c r="P37" s="147" t="n">
        <v>43017</v>
      </c>
      <c r="Q37" s="147" t="n">
        <v>43968</v>
      </c>
      <c r="R37" s="25" t="n">
        <v>44919</v>
      </c>
    </row>
    <row outlineLevel="0" r="38">
      <c r="A38" s="269" t="n">
        <v>2600</v>
      </c>
      <c r="B38" s="270" t="n">
        <v>25827</v>
      </c>
      <c r="C38" s="144" t="n">
        <v>27646</v>
      </c>
      <c r="D38" s="144" t="n">
        <v>29465</v>
      </c>
      <c r="E38" s="144" t="n">
        <v>31283</v>
      </c>
      <c r="F38" s="144" t="n">
        <v>32801</v>
      </c>
      <c r="G38" s="144" t="n">
        <v>33487</v>
      </c>
      <c r="H38" s="144" t="n">
        <v>34171</v>
      </c>
      <c r="I38" s="144" t="n">
        <v>34855</v>
      </c>
      <c r="J38" s="144" t="n">
        <v>36034</v>
      </c>
      <c r="K38" s="144" t="n">
        <v>37838</v>
      </c>
      <c r="L38" s="144" t="n">
        <v>39643</v>
      </c>
      <c r="M38" s="144" t="n">
        <v>41447</v>
      </c>
      <c r="N38" s="144" t="n">
        <v>42679</v>
      </c>
      <c r="O38" s="144" t="n">
        <v>43674</v>
      </c>
      <c r="P38" s="144" t="n">
        <v>44669</v>
      </c>
      <c r="Q38" s="144" t="n">
        <v>45663</v>
      </c>
      <c r="R38" s="22" t="n">
        <v>46388</v>
      </c>
    </row>
    <row outlineLevel="0" r="39">
      <c r="A39" s="271" t="n">
        <v>2700</v>
      </c>
      <c r="B39" s="272" t="n">
        <v>27798</v>
      </c>
      <c r="C39" s="147" t="n">
        <v>29696</v>
      </c>
      <c r="D39" s="147" t="n">
        <v>31596</v>
      </c>
      <c r="E39" s="147" t="n">
        <v>32949</v>
      </c>
      <c r="F39" s="147" t="n">
        <v>33664</v>
      </c>
      <c r="G39" s="147" t="n">
        <v>34378</v>
      </c>
      <c r="H39" s="147" t="n">
        <v>35093</v>
      </c>
      <c r="I39" s="147" t="n">
        <v>36741</v>
      </c>
      <c r="J39" s="147" t="n">
        <v>38626</v>
      </c>
      <c r="K39" s="147" t="n">
        <v>40510</v>
      </c>
      <c r="L39" s="147" t="n">
        <v>42206</v>
      </c>
      <c r="M39" s="147" t="n">
        <v>43245</v>
      </c>
      <c r="N39" s="147" t="n">
        <v>44284</v>
      </c>
      <c r="O39" s="147" t="n">
        <v>45323</v>
      </c>
      <c r="P39" s="147" t="n">
        <v>46187</v>
      </c>
      <c r="Q39" s="147" t="n">
        <v>46889</v>
      </c>
      <c r="R39" s="25" t="n">
        <v>47593</v>
      </c>
    </row>
    <row outlineLevel="0" r="40">
      <c r="A40" s="269" t="n">
        <v>2800</v>
      </c>
      <c r="B40" s="270" t="n">
        <v>29833</v>
      </c>
      <c r="C40" s="144" t="n">
        <v>31814</v>
      </c>
      <c r="D40" s="144" t="n">
        <v>33061</v>
      </c>
      <c r="E40" s="144" t="n">
        <v>33807</v>
      </c>
      <c r="F40" s="144" t="n">
        <v>34552</v>
      </c>
      <c r="G40" s="144" t="n">
        <v>35394</v>
      </c>
      <c r="H40" s="144" t="n">
        <v>37359</v>
      </c>
      <c r="I40" s="144" t="n">
        <v>39323</v>
      </c>
      <c r="J40" s="144" t="n">
        <v>41287</v>
      </c>
      <c r="K40" s="144" t="n">
        <v>42679</v>
      </c>
      <c r="L40" s="144" t="n">
        <v>43762</v>
      </c>
      <c r="M40" s="144" t="n">
        <v>44847</v>
      </c>
      <c r="N40" s="144" t="n">
        <v>45893</v>
      </c>
      <c r="O40" s="144" t="n">
        <v>46627</v>
      </c>
      <c r="P40" s="144" t="n">
        <v>47359</v>
      </c>
      <c r="Q40" s="144" t="n">
        <v>48092</v>
      </c>
      <c r="R40" s="22" t="n">
        <v>48826</v>
      </c>
    </row>
    <row outlineLevel="0" r="41">
      <c r="A41" s="271" t="n">
        <v>2900</v>
      </c>
      <c r="B41" s="272" t="n">
        <v>31933</v>
      </c>
      <c r="C41" s="147" t="n">
        <v>33137</v>
      </c>
      <c r="D41" s="147" t="n">
        <v>33912</v>
      </c>
      <c r="E41" s="147" t="n">
        <v>34689</v>
      </c>
      <c r="F41" s="147" t="n">
        <v>35837</v>
      </c>
      <c r="G41" s="147" t="n">
        <v>37883</v>
      </c>
      <c r="H41" s="147" t="n">
        <v>39929</v>
      </c>
      <c r="I41" s="147" t="n">
        <v>41975</v>
      </c>
      <c r="J41" s="147" t="n">
        <v>43103</v>
      </c>
      <c r="K41" s="147" t="n">
        <v>44230</v>
      </c>
      <c r="L41" s="147" t="n">
        <v>45358</v>
      </c>
      <c r="M41" s="147" t="n">
        <v>46270</v>
      </c>
      <c r="N41" s="147" t="n">
        <v>47035</v>
      </c>
      <c r="O41" s="147" t="n">
        <v>47797</v>
      </c>
      <c r="P41" s="147" t="n">
        <v>48560</v>
      </c>
      <c r="Q41" s="147" t="n">
        <v>49322</v>
      </c>
      <c r="R41" s="25" t="n">
        <v>50086</v>
      </c>
    </row>
    <row ht="15.75" outlineLevel="0" r="42">
      <c r="A42" s="273" t="n">
        <v>3000</v>
      </c>
      <c r="B42" s="274" t="n">
        <v>33175</v>
      </c>
      <c r="C42" s="150" t="n">
        <v>33983</v>
      </c>
      <c r="D42" s="150" t="n">
        <v>34790</v>
      </c>
      <c r="E42" s="150" t="n">
        <v>36185</v>
      </c>
      <c r="F42" s="150" t="n">
        <v>38312</v>
      </c>
      <c r="G42" s="150" t="n">
        <v>40440</v>
      </c>
      <c r="H42" s="150" t="n">
        <v>42300</v>
      </c>
      <c r="I42" s="150" t="n">
        <v>43475</v>
      </c>
      <c r="J42" s="150" t="n">
        <v>44648</v>
      </c>
      <c r="K42" s="150" t="n">
        <v>45821</v>
      </c>
      <c r="L42" s="150" t="n">
        <v>46614</v>
      </c>
      <c r="M42" s="150" t="n">
        <v>47408</v>
      </c>
      <c r="N42" s="150" t="n">
        <v>48201</v>
      </c>
      <c r="O42" s="150" t="n">
        <v>48993</v>
      </c>
      <c r="P42" s="150" t="n">
        <v>49788</v>
      </c>
      <c r="Q42" s="150" t="n">
        <v>50582</v>
      </c>
      <c r="R42" s="151" t="n">
        <v>51375</v>
      </c>
    </row>
    <row ht="15.75" outlineLevel="0" r="43">
      <c r="A43" s="152" t="n"/>
      <c r="B43" s="153" t="n"/>
      <c r="C43" s="153" t="n"/>
      <c r="D43" s="153" t="n"/>
      <c r="E43" s="153" t="n"/>
      <c r="F43" s="153" t="n"/>
      <c r="G43" s="153" t="n"/>
      <c r="H43" s="153" t="n"/>
      <c r="I43" s="153" t="n"/>
    </row>
    <row customHeight="true" ht="15" outlineLevel="0" r="44">
      <c r="A44" s="275" t="s">
        <v>19</v>
      </c>
      <c r="B44" s="99" t="s">
        <v>13</v>
      </c>
      <c r="C44" s="276" t="s"/>
      <c r="D44" s="277" t="s"/>
      <c r="E44" s="278" t="s"/>
      <c r="F44" s="279" t="s"/>
      <c r="G44" s="280" t="s"/>
      <c r="H44" s="281" t="s"/>
      <c r="I44" s="282" t="s"/>
      <c r="J44" s="283" t="s"/>
      <c r="K44" s="284" t="s"/>
      <c r="L44" s="285" t="s"/>
      <c r="M44" s="286" t="s"/>
      <c r="N44" s="287" t="s"/>
      <c r="O44" s="288" t="s"/>
      <c r="P44" s="289" t="s"/>
      <c r="Q44" s="290" t="s"/>
      <c r="R44" s="291" t="s"/>
    </row>
    <row ht="15.75" outlineLevel="0" r="45">
      <c r="A45" s="292" t="s"/>
      <c r="B45" s="117" t="s">
        <v>12</v>
      </c>
      <c r="C45" s="293" t="s"/>
      <c r="D45" s="294" t="s"/>
      <c r="E45" s="295" t="s"/>
      <c r="F45" s="296" t="s"/>
      <c r="G45" s="297" t="s"/>
      <c r="H45" s="298" t="s"/>
      <c r="I45" s="299" t="s"/>
      <c r="J45" s="300" t="s"/>
      <c r="K45" s="301" t="s"/>
      <c r="L45" s="302" t="s"/>
      <c r="M45" s="303" t="s"/>
      <c r="N45" s="304" t="s"/>
      <c r="O45" s="305" t="s"/>
      <c r="P45" s="306" t="s"/>
      <c r="Q45" s="307" t="s"/>
      <c r="R45" s="308" t="s"/>
    </row>
    <row ht="15.75" outlineLevel="0" r="46">
      <c r="A46" s="309" t="s"/>
      <c r="B46" s="135" t="n">
        <v>200</v>
      </c>
      <c r="C46" s="136" t="n">
        <v>250</v>
      </c>
      <c r="D46" s="136" t="n">
        <v>300</v>
      </c>
      <c r="E46" s="136" t="n">
        <v>350</v>
      </c>
      <c r="F46" s="136" t="n">
        <v>400</v>
      </c>
      <c r="G46" s="136" t="n">
        <v>450</v>
      </c>
      <c r="H46" s="136" t="n">
        <v>500</v>
      </c>
      <c r="I46" s="136" t="n">
        <v>550</v>
      </c>
      <c r="J46" s="136" t="n">
        <v>600</v>
      </c>
      <c r="K46" s="136" t="n">
        <v>650</v>
      </c>
      <c r="L46" s="136" t="n">
        <v>700</v>
      </c>
      <c r="M46" s="136" t="n">
        <v>750</v>
      </c>
      <c r="N46" s="136" t="n">
        <v>800</v>
      </c>
      <c r="O46" s="136" t="n">
        <v>850</v>
      </c>
      <c r="P46" s="136" t="n">
        <v>900</v>
      </c>
      <c r="Q46" s="136" t="n">
        <v>950</v>
      </c>
      <c r="R46" s="137" t="n">
        <v>1000</v>
      </c>
    </row>
    <row outlineLevel="0" r="47">
      <c r="A47" s="310" t="n">
        <v>300</v>
      </c>
      <c r="B47" s="140" t="n">
        <v>7417</v>
      </c>
      <c r="C47" s="141" t="n">
        <v>7541</v>
      </c>
      <c r="D47" s="141" t="n">
        <v>7663</v>
      </c>
      <c r="E47" s="141" t="n">
        <v>7786</v>
      </c>
      <c r="F47" s="141" t="n">
        <v>7908</v>
      </c>
      <c r="G47" s="141" t="n">
        <v>8032</v>
      </c>
      <c r="H47" s="141" t="n">
        <v>8154</v>
      </c>
      <c r="I47" s="141" t="n">
        <v>8276</v>
      </c>
      <c r="J47" s="141" t="n">
        <v>8400</v>
      </c>
      <c r="K47" s="141" t="n">
        <v>8522</v>
      </c>
      <c r="L47" s="141" t="n">
        <v>8646</v>
      </c>
      <c r="M47" s="141" t="n">
        <v>8767</v>
      </c>
      <c r="N47" s="141" t="n">
        <v>8891</v>
      </c>
      <c r="O47" s="141" t="n">
        <v>9013</v>
      </c>
      <c r="P47" s="141" t="n">
        <v>9137</v>
      </c>
      <c r="Q47" s="141" t="n">
        <v>9259</v>
      </c>
      <c r="R47" s="19" t="n">
        <v>9383</v>
      </c>
    </row>
    <row outlineLevel="0" r="48">
      <c r="A48" s="311" t="n">
        <v>400</v>
      </c>
      <c r="B48" s="143" t="n">
        <v>7783</v>
      </c>
      <c r="C48" s="144" t="n">
        <v>7956</v>
      </c>
      <c r="D48" s="144" t="n">
        <v>8128</v>
      </c>
      <c r="E48" s="144" t="n">
        <v>8300</v>
      </c>
      <c r="F48" s="144" t="n">
        <v>8473</v>
      </c>
      <c r="G48" s="144" t="n">
        <v>8646</v>
      </c>
      <c r="H48" s="144" t="n">
        <v>8818</v>
      </c>
      <c r="I48" s="144" t="n">
        <v>8990</v>
      </c>
      <c r="J48" s="144" t="n">
        <v>9163</v>
      </c>
      <c r="K48" s="144" t="n">
        <v>9336</v>
      </c>
      <c r="L48" s="144" t="n">
        <v>9523</v>
      </c>
      <c r="M48" s="144" t="n">
        <v>9719</v>
      </c>
      <c r="N48" s="144" t="n">
        <v>9913</v>
      </c>
      <c r="O48" s="144" t="n">
        <v>10108</v>
      </c>
      <c r="P48" s="144" t="n">
        <v>10302</v>
      </c>
      <c r="Q48" s="144" t="n">
        <v>10496</v>
      </c>
      <c r="R48" s="22" t="n">
        <v>10691</v>
      </c>
    </row>
    <row outlineLevel="0" r="49">
      <c r="A49" s="312" t="n">
        <v>500</v>
      </c>
      <c r="B49" s="146" t="n">
        <v>8200</v>
      </c>
      <c r="C49" s="147" t="n">
        <v>8423</v>
      </c>
      <c r="D49" s="147" t="n">
        <v>8644</v>
      </c>
      <c r="E49" s="147" t="n">
        <v>8867</v>
      </c>
      <c r="F49" s="147" t="n">
        <v>9090</v>
      </c>
      <c r="G49" s="147" t="n">
        <v>9312</v>
      </c>
      <c r="H49" s="147" t="n">
        <v>9556</v>
      </c>
      <c r="I49" s="147" t="n">
        <v>9806</v>
      </c>
      <c r="J49" s="147" t="n">
        <v>10057</v>
      </c>
      <c r="K49" s="147" t="n">
        <v>10307</v>
      </c>
      <c r="L49" s="147" t="n">
        <v>10559</v>
      </c>
      <c r="M49" s="147" t="n">
        <v>10810</v>
      </c>
      <c r="N49" s="147" t="n">
        <v>11060</v>
      </c>
      <c r="O49" s="147" t="n">
        <v>11311</v>
      </c>
      <c r="P49" s="147" t="n">
        <v>11563</v>
      </c>
      <c r="Q49" s="147" t="n">
        <v>11814</v>
      </c>
      <c r="R49" s="25" t="n">
        <v>12065</v>
      </c>
    </row>
    <row outlineLevel="0" r="50">
      <c r="A50" s="311" t="n">
        <v>600</v>
      </c>
      <c r="B50" s="143" t="n">
        <v>8665</v>
      </c>
      <c r="C50" s="144" t="n">
        <v>8939</v>
      </c>
      <c r="D50" s="144" t="n">
        <v>9212</v>
      </c>
      <c r="E50" s="144" t="n">
        <v>9498</v>
      </c>
      <c r="F50" s="144" t="n">
        <v>9808</v>
      </c>
      <c r="G50" s="144" t="n">
        <v>10115</v>
      </c>
      <c r="H50" s="144" t="n">
        <v>10423</v>
      </c>
      <c r="I50" s="144" t="n">
        <v>10732</v>
      </c>
      <c r="J50" s="144" t="n">
        <v>11040</v>
      </c>
      <c r="K50" s="144" t="n">
        <v>11348</v>
      </c>
      <c r="L50" s="144" t="n">
        <v>11656</v>
      </c>
      <c r="M50" s="144" t="n">
        <v>11964</v>
      </c>
      <c r="N50" s="144" t="n">
        <v>12272</v>
      </c>
      <c r="O50" s="144" t="n">
        <v>12541</v>
      </c>
      <c r="P50" s="144" t="n">
        <v>12773</v>
      </c>
      <c r="Q50" s="144" t="n">
        <v>13007</v>
      </c>
      <c r="R50" s="22" t="n">
        <v>13238</v>
      </c>
    </row>
    <row outlineLevel="0" r="51">
      <c r="A51" s="312" t="n">
        <v>700</v>
      </c>
      <c r="B51" s="146" t="n">
        <v>9181</v>
      </c>
      <c r="C51" s="147" t="n">
        <v>9521</v>
      </c>
      <c r="D51" s="147" t="n">
        <v>9888</v>
      </c>
      <c r="E51" s="147" t="n">
        <v>10253</v>
      </c>
      <c r="F51" s="147" t="n">
        <v>10620</v>
      </c>
      <c r="G51" s="147" t="n">
        <v>10985</v>
      </c>
      <c r="H51" s="147" t="n">
        <v>11352</v>
      </c>
      <c r="I51" s="147" t="n">
        <v>11717</v>
      </c>
      <c r="J51" s="147" t="n">
        <v>12084</v>
      </c>
      <c r="K51" s="147" t="n">
        <v>12443</v>
      </c>
      <c r="L51" s="147" t="n">
        <v>12718</v>
      </c>
      <c r="M51" s="147" t="n">
        <v>12994</v>
      </c>
      <c r="N51" s="147" t="n">
        <v>13270</v>
      </c>
      <c r="O51" s="147" t="n">
        <v>13546</v>
      </c>
      <c r="P51" s="147" t="n">
        <v>13822</v>
      </c>
      <c r="Q51" s="147" t="n">
        <v>14096</v>
      </c>
      <c r="R51" s="25" t="n">
        <v>14372</v>
      </c>
    </row>
    <row outlineLevel="0" r="52">
      <c r="A52" s="311" t="n">
        <v>800</v>
      </c>
      <c r="B52" s="143" t="n">
        <v>9793</v>
      </c>
      <c r="C52" s="144" t="n">
        <v>10218</v>
      </c>
      <c r="D52" s="144" t="n">
        <v>10643</v>
      </c>
      <c r="E52" s="144" t="n">
        <v>11066</v>
      </c>
      <c r="F52" s="144" t="n">
        <v>11490</v>
      </c>
      <c r="G52" s="144" t="n">
        <v>11915</v>
      </c>
      <c r="H52" s="144" t="n">
        <v>12340</v>
      </c>
      <c r="I52" s="144" t="n">
        <v>12680</v>
      </c>
      <c r="J52" s="144" t="n">
        <v>12998</v>
      </c>
      <c r="K52" s="144" t="n">
        <v>13319</v>
      </c>
      <c r="L52" s="144" t="n">
        <v>13639</v>
      </c>
      <c r="M52" s="144" t="n">
        <v>13957</v>
      </c>
      <c r="N52" s="144" t="n">
        <v>14278</v>
      </c>
      <c r="O52" s="144" t="n">
        <v>14598</v>
      </c>
      <c r="P52" s="144" t="n">
        <v>14916</v>
      </c>
      <c r="Q52" s="144" t="n">
        <v>15236</v>
      </c>
      <c r="R52" s="22" t="n">
        <v>15557</v>
      </c>
    </row>
    <row outlineLevel="0" r="53">
      <c r="A53" s="312" t="n">
        <v>900</v>
      </c>
      <c r="B53" s="146" t="n">
        <v>10488</v>
      </c>
      <c r="C53" s="147" t="n">
        <v>10972</v>
      </c>
      <c r="D53" s="147" t="n">
        <v>11454</v>
      </c>
      <c r="E53" s="147" t="n">
        <v>11938</v>
      </c>
      <c r="F53" s="147" t="n">
        <v>12420</v>
      </c>
      <c r="G53" s="147" t="n">
        <v>12785</v>
      </c>
      <c r="H53" s="147" t="n">
        <v>13148</v>
      </c>
      <c r="I53" s="147" t="n">
        <v>13513</v>
      </c>
      <c r="J53" s="147" t="n">
        <v>13877</v>
      </c>
      <c r="K53" s="147" t="n">
        <v>14242</v>
      </c>
      <c r="L53" s="147" t="n">
        <v>14605</v>
      </c>
      <c r="M53" s="147" t="n">
        <v>14969</v>
      </c>
      <c r="N53" s="147" t="n">
        <v>15334</v>
      </c>
      <c r="O53" s="147" t="n">
        <v>15697</v>
      </c>
      <c r="P53" s="147" t="n">
        <v>16062</v>
      </c>
      <c r="Q53" s="147" t="n">
        <v>16426</v>
      </c>
      <c r="R53" s="25" t="n">
        <v>16790</v>
      </c>
    </row>
    <row outlineLevel="0" r="54">
      <c r="A54" s="311" t="n">
        <v>1000</v>
      </c>
      <c r="B54" s="143" t="n">
        <v>11238</v>
      </c>
      <c r="C54" s="144" t="n">
        <v>11782</v>
      </c>
      <c r="D54" s="144" t="n">
        <v>12323</v>
      </c>
      <c r="E54" s="144" t="n">
        <v>12757</v>
      </c>
      <c r="F54" s="144" t="n">
        <v>13165</v>
      </c>
      <c r="G54" s="144" t="n">
        <v>13574</v>
      </c>
      <c r="H54" s="144" t="n">
        <v>13984</v>
      </c>
      <c r="I54" s="144" t="n">
        <v>14393</v>
      </c>
      <c r="J54" s="144" t="n">
        <v>14802</v>
      </c>
      <c r="K54" s="144" t="n">
        <v>15210</v>
      </c>
      <c r="L54" s="144" t="n">
        <v>15619</v>
      </c>
      <c r="M54" s="144" t="n">
        <v>16027</v>
      </c>
      <c r="N54" s="144" t="n">
        <v>16438</v>
      </c>
      <c r="O54" s="144" t="n">
        <v>16846</v>
      </c>
      <c r="P54" s="144" t="n">
        <v>17348</v>
      </c>
      <c r="Q54" s="144" t="n">
        <v>18074</v>
      </c>
      <c r="R54" s="22" t="n">
        <v>18798</v>
      </c>
    </row>
    <row outlineLevel="0" r="55">
      <c r="A55" s="312" t="n">
        <v>1100</v>
      </c>
      <c r="B55" s="146" t="n">
        <v>12044</v>
      </c>
      <c r="C55" s="147" t="n">
        <v>12592</v>
      </c>
      <c r="D55" s="147" t="n">
        <v>13046</v>
      </c>
      <c r="E55" s="147" t="n">
        <v>13500</v>
      </c>
      <c r="F55" s="147" t="n">
        <v>13955</v>
      </c>
      <c r="G55" s="147" t="n">
        <v>14408</v>
      </c>
      <c r="H55" s="147" t="n">
        <v>14863</v>
      </c>
      <c r="I55" s="147" t="n">
        <v>15317</v>
      </c>
      <c r="J55" s="147" t="n">
        <v>15772</v>
      </c>
      <c r="K55" s="147" t="n">
        <v>16225</v>
      </c>
      <c r="L55" s="147" t="n">
        <v>16680</v>
      </c>
      <c r="M55" s="147" t="n">
        <v>17134</v>
      </c>
      <c r="N55" s="147" t="n">
        <v>17939</v>
      </c>
      <c r="O55" s="147" t="n">
        <v>18745</v>
      </c>
      <c r="P55" s="147" t="n">
        <v>19550</v>
      </c>
      <c r="Q55" s="147" t="n">
        <v>20357</v>
      </c>
      <c r="R55" s="25" t="n">
        <v>21162</v>
      </c>
    </row>
    <row outlineLevel="0" r="56">
      <c r="A56" s="311" t="n">
        <v>1200</v>
      </c>
      <c r="B56" s="143" t="n">
        <v>12788</v>
      </c>
      <c r="C56" s="144" t="n">
        <v>13288</v>
      </c>
      <c r="D56" s="144" t="n">
        <v>13788</v>
      </c>
      <c r="E56" s="144" t="n">
        <v>14287</v>
      </c>
      <c r="F56" s="144" t="n">
        <v>14788</v>
      </c>
      <c r="G56" s="144" t="n">
        <v>15288</v>
      </c>
      <c r="H56" s="144" t="n">
        <v>15787</v>
      </c>
      <c r="I56" s="144" t="n">
        <v>16288</v>
      </c>
      <c r="J56" s="144" t="n">
        <v>16788</v>
      </c>
      <c r="K56" s="144" t="n">
        <v>17406</v>
      </c>
      <c r="L56" s="144" t="n">
        <v>18293</v>
      </c>
      <c r="M56" s="144" t="n">
        <v>19181</v>
      </c>
      <c r="N56" s="144" t="n">
        <v>20066</v>
      </c>
      <c r="O56" s="144" t="n">
        <v>20953</v>
      </c>
      <c r="P56" s="144" t="n">
        <v>21840</v>
      </c>
      <c r="Q56" s="144" t="n">
        <v>22727</v>
      </c>
      <c r="R56" s="22" t="n">
        <v>23612</v>
      </c>
    </row>
    <row outlineLevel="0" r="57">
      <c r="A57" s="312" t="n">
        <v>1300</v>
      </c>
      <c r="B57" s="146" t="n">
        <v>13480</v>
      </c>
      <c r="C57" s="147" t="n">
        <v>14027</v>
      </c>
      <c r="D57" s="147" t="n">
        <v>14573</v>
      </c>
      <c r="E57" s="147" t="n">
        <v>15119</v>
      </c>
      <c r="F57" s="147" t="n">
        <v>15665</v>
      </c>
      <c r="G57" s="147" t="n">
        <v>16211</v>
      </c>
      <c r="H57" s="147" t="n">
        <v>16757</v>
      </c>
      <c r="I57" s="147" t="n">
        <v>17434</v>
      </c>
      <c r="J57" s="147" t="n">
        <v>18403</v>
      </c>
      <c r="K57" s="147" t="n">
        <v>19372</v>
      </c>
      <c r="L57" s="147" t="n">
        <v>20341</v>
      </c>
      <c r="M57" s="147" t="n">
        <v>21310</v>
      </c>
      <c r="N57" s="147" t="n">
        <v>22277</v>
      </c>
      <c r="O57" s="147" t="n">
        <v>23246</v>
      </c>
      <c r="P57" s="147" t="n">
        <v>24215</v>
      </c>
      <c r="Q57" s="147" t="n">
        <v>25030</v>
      </c>
      <c r="R57" s="25" t="n">
        <v>25512</v>
      </c>
    </row>
    <row outlineLevel="0" r="58">
      <c r="A58" s="311" t="n">
        <v>1400</v>
      </c>
      <c r="B58" s="143" t="n">
        <v>14215</v>
      </c>
      <c r="C58" s="144" t="n">
        <v>14808</v>
      </c>
      <c r="D58" s="144" t="n">
        <v>15401</v>
      </c>
      <c r="E58" s="144" t="n">
        <v>15994</v>
      </c>
      <c r="F58" s="144" t="n">
        <v>16586</v>
      </c>
      <c r="G58" s="144" t="n">
        <v>17214</v>
      </c>
      <c r="H58" s="144" t="n">
        <v>18265</v>
      </c>
      <c r="I58" s="144" t="n">
        <v>19316</v>
      </c>
      <c r="J58" s="144" t="n">
        <v>20369</v>
      </c>
      <c r="K58" s="144" t="n">
        <v>21419</v>
      </c>
      <c r="L58" s="144" t="n">
        <v>22471</v>
      </c>
      <c r="M58" s="144" t="n">
        <v>23522</v>
      </c>
      <c r="N58" s="144" t="n">
        <v>24575</v>
      </c>
      <c r="O58" s="144" t="n">
        <v>25249</v>
      </c>
      <c r="P58" s="144" t="n">
        <v>25774</v>
      </c>
      <c r="Q58" s="144" t="n">
        <v>26299</v>
      </c>
      <c r="R58" s="22" t="n">
        <v>26824</v>
      </c>
    </row>
    <row outlineLevel="0" r="59">
      <c r="A59" s="312" t="n">
        <v>1500</v>
      </c>
      <c r="B59" s="146" t="n">
        <v>14992</v>
      </c>
      <c r="C59" s="147" t="n">
        <v>15632</v>
      </c>
      <c r="D59" s="147" t="n">
        <v>16272</v>
      </c>
      <c r="E59" s="147" t="n">
        <v>16913</v>
      </c>
      <c r="F59" s="147" t="n">
        <v>17875</v>
      </c>
      <c r="G59" s="147" t="n">
        <v>19010</v>
      </c>
      <c r="H59" s="147" t="n">
        <v>20146</v>
      </c>
      <c r="I59" s="147" t="n">
        <v>21281</v>
      </c>
      <c r="J59" s="147" t="n">
        <v>22415</v>
      </c>
      <c r="K59" s="147" t="n">
        <v>23550</v>
      </c>
      <c r="L59" s="147" t="n">
        <v>24685</v>
      </c>
      <c r="M59" s="147" t="n">
        <v>25346</v>
      </c>
      <c r="N59" s="147" t="n">
        <v>25913</v>
      </c>
      <c r="O59" s="147" t="n">
        <v>26479</v>
      </c>
      <c r="P59" s="147" t="n">
        <v>27046</v>
      </c>
      <c r="Q59" s="147" t="n">
        <v>27612</v>
      </c>
      <c r="R59" s="25" t="n">
        <v>28180</v>
      </c>
    </row>
    <row outlineLevel="0" r="60">
      <c r="A60" s="311" t="n">
        <v>1600</v>
      </c>
      <c r="B60" s="143" t="n">
        <v>15812</v>
      </c>
      <c r="C60" s="144" t="n">
        <v>16499</v>
      </c>
      <c r="D60" s="144" t="n">
        <v>17227</v>
      </c>
      <c r="E60" s="144" t="n">
        <v>18446</v>
      </c>
      <c r="F60" s="144" t="n">
        <v>19667</v>
      </c>
      <c r="G60" s="144" t="n">
        <v>20886</v>
      </c>
      <c r="H60" s="144" t="n">
        <v>22105</v>
      </c>
      <c r="I60" s="144" t="n">
        <v>23324</v>
      </c>
      <c r="J60" s="144" t="n">
        <v>24544</v>
      </c>
      <c r="K60" s="144" t="n">
        <v>25318</v>
      </c>
      <c r="L60" s="144" t="n">
        <v>25926</v>
      </c>
      <c r="M60" s="144" t="n">
        <v>26534</v>
      </c>
      <c r="N60" s="144" t="n">
        <v>27144</v>
      </c>
      <c r="O60" s="144" t="n">
        <v>27752</v>
      </c>
      <c r="P60" s="144" t="n">
        <v>28361</v>
      </c>
      <c r="Q60" s="144" t="n">
        <v>29039</v>
      </c>
      <c r="R60" s="22" t="n">
        <v>30110</v>
      </c>
    </row>
    <row outlineLevel="0" r="61">
      <c r="A61" s="312" t="n">
        <v>1700</v>
      </c>
      <c r="B61" s="146" t="n">
        <v>16674</v>
      </c>
      <c r="C61" s="147" t="n">
        <v>17623</v>
      </c>
      <c r="D61" s="147" t="n">
        <v>18928</v>
      </c>
      <c r="E61" s="147" t="n">
        <v>20231</v>
      </c>
      <c r="F61" s="147" t="n">
        <v>21536</v>
      </c>
      <c r="G61" s="147" t="n">
        <v>22841</v>
      </c>
      <c r="H61" s="147" t="n">
        <v>24145</v>
      </c>
      <c r="I61" s="147" t="n">
        <v>25162</v>
      </c>
      <c r="J61" s="147" t="n">
        <v>25812</v>
      </c>
      <c r="K61" s="147" t="n">
        <v>26464</v>
      </c>
      <c r="L61" s="147" t="n">
        <v>27114</v>
      </c>
      <c r="M61" s="147" t="n">
        <v>27766</v>
      </c>
      <c r="N61" s="147" t="n">
        <v>28416</v>
      </c>
      <c r="O61" s="147" t="n">
        <v>29213</v>
      </c>
      <c r="P61" s="147" t="n">
        <v>30359</v>
      </c>
      <c r="Q61" s="147" t="n">
        <v>31505</v>
      </c>
      <c r="R61" s="25" t="n">
        <v>32651</v>
      </c>
    </row>
    <row outlineLevel="0" r="62">
      <c r="A62" s="311" t="n">
        <v>1800</v>
      </c>
      <c r="B62" s="143" t="n">
        <v>17923</v>
      </c>
      <c r="C62" s="144" t="n">
        <v>19313</v>
      </c>
      <c r="D62" s="144" t="n">
        <v>20704</v>
      </c>
      <c r="E62" s="144" t="n">
        <v>22093</v>
      </c>
      <c r="F62" s="144" t="n">
        <v>23483</v>
      </c>
      <c r="G62" s="144" t="n">
        <v>24875</v>
      </c>
      <c r="H62" s="144" t="n">
        <v>25568</v>
      </c>
      <c r="I62" s="144" t="n">
        <v>26262</v>
      </c>
      <c r="J62" s="144" t="n">
        <v>26956</v>
      </c>
      <c r="K62" s="144" t="n">
        <v>27650</v>
      </c>
      <c r="L62" s="144" t="n">
        <v>28344</v>
      </c>
      <c r="M62" s="144" t="n">
        <v>29160</v>
      </c>
      <c r="N62" s="144" t="n">
        <v>30382</v>
      </c>
      <c r="O62" s="144" t="n">
        <v>31604</v>
      </c>
      <c r="P62" s="144" t="n">
        <v>32825</v>
      </c>
      <c r="Q62" s="144" t="n">
        <v>34048</v>
      </c>
      <c r="R62" s="22" t="n">
        <v>35269</v>
      </c>
    </row>
    <row outlineLevel="0" r="63">
      <c r="A63" s="312" t="n">
        <v>1900</v>
      </c>
      <c r="B63" s="146" t="n">
        <v>19602</v>
      </c>
      <c r="C63" s="147" t="n">
        <v>21079</v>
      </c>
      <c r="D63" s="147" t="n">
        <v>22556</v>
      </c>
      <c r="E63" s="147" t="n">
        <v>24032</v>
      </c>
      <c r="F63" s="147" t="n">
        <v>25192</v>
      </c>
      <c r="G63" s="147" t="n">
        <v>25928</v>
      </c>
      <c r="H63" s="147" t="n">
        <v>26666</v>
      </c>
      <c r="I63" s="147" t="n">
        <v>27403</v>
      </c>
      <c r="J63" s="147" t="n">
        <v>28140</v>
      </c>
      <c r="K63" s="147" t="n">
        <v>28877</v>
      </c>
      <c r="L63" s="147" t="n">
        <v>30176</v>
      </c>
      <c r="M63" s="147" t="n">
        <v>31474</v>
      </c>
      <c r="N63" s="147" t="n">
        <v>32772</v>
      </c>
      <c r="O63" s="147" t="n">
        <v>34069</v>
      </c>
      <c r="P63" s="147" t="n">
        <v>35369</v>
      </c>
      <c r="Q63" s="147" t="n">
        <v>36414</v>
      </c>
      <c r="R63" s="25" t="n">
        <v>36848</v>
      </c>
    </row>
    <row outlineLevel="0" r="64">
      <c r="A64" s="311" t="n">
        <v>2000</v>
      </c>
      <c r="B64" s="143" t="n">
        <v>21356</v>
      </c>
      <c r="C64" s="144" t="n">
        <v>22921</v>
      </c>
      <c r="D64" s="144" t="n">
        <v>24486</v>
      </c>
      <c r="E64" s="144" t="n">
        <v>25462</v>
      </c>
      <c r="F64" s="144" t="n">
        <v>26243</v>
      </c>
      <c r="G64" s="144" t="n">
        <v>27023</v>
      </c>
      <c r="H64" s="144" t="n">
        <v>27804</v>
      </c>
      <c r="I64" s="144" t="n">
        <v>28585</v>
      </c>
      <c r="J64" s="144" t="n">
        <v>29736</v>
      </c>
      <c r="K64" s="144" t="n">
        <v>31111</v>
      </c>
      <c r="L64" s="144" t="n">
        <v>32488</v>
      </c>
      <c r="M64" s="144" t="n">
        <v>33862</v>
      </c>
      <c r="N64" s="144" t="n">
        <v>35237</v>
      </c>
      <c r="O64" s="144" t="n">
        <v>36397</v>
      </c>
      <c r="P64" s="144" t="n">
        <v>36856</v>
      </c>
      <c r="Q64" s="144" t="n">
        <v>37315</v>
      </c>
      <c r="R64" s="22" t="n">
        <v>37774</v>
      </c>
    </row>
    <row outlineLevel="0" r="65">
      <c r="A65" s="312" t="n">
        <v>2100</v>
      </c>
      <c r="B65" s="146" t="n">
        <v>23188</v>
      </c>
      <c r="C65" s="147" t="n">
        <v>24839</v>
      </c>
      <c r="D65" s="147" t="n">
        <v>25682</v>
      </c>
      <c r="E65" s="147" t="n">
        <v>26507</v>
      </c>
      <c r="F65" s="147" t="n">
        <v>27331</v>
      </c>
      <c r="G65" s="147" t="n">
        <v>28157</v>
      </c>
      <c r="H65" s="147" t="n">
        <v>29062</v>
      </c>
      <c r="I65" s="147" t="n">
        <v>30512</v>
      </c>
      <c r="J65" s="147" t="n">
        <v>31966</v>
      </c>
      <c r="K65" s="147" t="n">
        <v>33419</v>
      </c>
      <c r="L65" s="147" t="n">
        <v>34871</v>
      </c>
      <c r="M65" s="147" t="n">
        <v>36300</v>
      </c>
      <c r="N65" s="147" t="n">
        <v>36785</v>
      </c>
      <c r="O65" s="147" t="n">
        <v>37270</v>
      </c>
      <c r="P65" s="147" t="n">
        <v>37757</v>
      </c>
      <c r="Q65" s="147" t="n">
        <v>38242</v>
      </c>
      <c r="R65" s="25" t="n">
        <v>39211</v>
      </c>
    </row>
    <row outlineLevel="0" r="66">
      <c r="A66" s="311" t="n">
        <v>2200</v>
      </c>
      <c r="B66" s="143" t="n">
        <v>24983</v>
      </c>
      <c r="C66" s="144" t="n">
        <v>25852</v>
      </c>
      <c r="D66" s="144" t="n">
        <v>26722</v>
      </c>
      <c r="E66" s="144" t="n">
        <v>27590</v>
      </c>
      <c r="F66" s="144" t="n">
        <v>28460</v>
      </c>
      <c r="G66" s="144" t="n">
        <v>29674</v>
      </c>
      <c r="H66" s="144" t="n">
        <v>31205</v>
      </c>
      <c r="I66" s="144" t="n">
        <v>32735</v>
      </c>
      <c r="J66" s="144" t="n">
        <v>34266</v>
      </c>
      <c r="K66" s="144" t="n">
        <v>35797</v>
      </c>
      <c r="L66" s="144" t="n">
        <v>36636</v>
      </c>
      <c r="M66" s="144" t="n">
        <v>37147</v>
      </c>
      <c r="N66" s="144" t="n">
        <v>37658</v>
      </c>
      <c r="O66" s="144" t="n">
        <v>38170</v>
      </c>
      <c r="P66" s="144" t="n">
        <v>39038</v>
      </c>
      <c r="Q66" s="144" t="n">
        <v>41012</v>
      </c>
      <c r="R66" s="22" t="n">
        <v>42986</v>
      </c>
    </row>
    <row outlineLevel="0" r="67">
      <c r="A67" s="312" t="n">
        <v>2300</v>
      </c>
      <c r="B67" s="146" t="n">
        <v>25972</v>
      </c>
      <c r="C67" s="147" t="n">
        <v>26885</v>
      </c>
      <c r="D67" s="147" t="n">
        <v>27800</v>
      </c>
      <c r="E67" s="147" t="n">
        <v>28714</v>
      </c>
      <c r="F67" s="147" t="n">
        <v>30199</v>
      </c>
      <c r="G67" s="147" t="n">
        <v>31810</v>
      </c>
      <c r="H67" s="147" t="n">
        <v>33420</v>
      </c>
      <c r="I67" s="147" t="n">
        <v>35028</v>
      </c>
      <c r="J67" s="147" t="n">
        <v>36406</v>
      </c>
      <c r="K67" s="147" t="n">
        <v>36943</v>
      </c>
      <c r="L67" s="147" t="n">
        <v>37481</v>
      </c>
      <c r="M67" s="147" t="n">
        <v>38018</v>
      </c>
      <c r="N67" s="147" t="n">
        <v>38556</v>
      </c>
      <c r="O67" s="147" t="n">
        <v>40633</v>
      </c>
      <c r="P67" s="147" t="n">
        <v>42709</v>
      </c>
      <c r="Q67" s="147" t="n">
        <v>44786</v>
      </c>
      <c r="R67" s="25" t="n">
        <v>46862</v>
      </c>
    </row>
    <row outlineLevel="0" r="68">
      <c r="A68" s="311" t="n">
        <v>2400</v>
      </c>
      <c r="B68" s="143" t="n">
        <v>26998</v>
      </c>
      <c r="C68" s="144" t="n">
        <v>27956</v>
      </c>
      <c r="D68" s="144" t="n">
        <v>28945</v>
      </c>
      <c r="E68" s="144" t="n">
        <v>30635</v>
      </c>
      <c r="F68" s="144" t="n">
        <v>32324</v>
      </c>
      <c r="G68" s="144" t="n">
        <v>34014</v>
      </c>
      <c r="H68" s="144" t="n">
        <v>35704</v>
      </c>
      <c r="I68" s="144" t="n">
        <v>36658</v>
      </c>
      <c r="J68" s="144" t="n">
        <v>37223</v>
      </c>
      <c r="K68" s="144" t="n">
        <v>37787</v>
      </c>
      <c r="L68" s="144" t="n">
        <v>38351</v>
      </c>
      <c r="M68" s="144" t="n">
        <v>39940</v>
      </c>
      <c r="N68" s="144" t="n">
        <v>42120</v>
      </c>
      <c r="O68" s="144" t="n">
        <v>44298</v>
      </c>
      <c r="P68" s="144" t="n">
        <v>46478</v>
      </c>
      <c r="Q68" s="144" t="n">
        <v>47998</v>
      </c>
      <c r="R68" s="22" t="n">
        <v>48408</v>
      </c>
    </row>
    <row outlineLevel="0" r="69">
      <c r="A69" s="312" t="n">
        <v>2500</v>
      </c>
      <c r="B69" s="146" t="n">
        <v>28061</v>
      </c>
      <c r="C69" s="147" t="n">
        <v>29209</v>
      </c>
      <c r="D69" s="147" t="n">
        <v>30979</v>
      </c>
      <c r="E69" s="147" t="n">
        <v>32749</v>
      </c>
      <c r="F69" s="147" t="n">
        <v>34518</v>
      </c>
      <c r="G69" s="147" t="n">
        <v>36288</v>
      </c>
      <c r="H69" s="147" t="n">
        <v>36880</v>
      </c>
      <c r="I69" s="147" t="n">
        <v>37470</v>
      </c>
      <c r="J69" s="147" t="n">
        <v>38063</v>
      </c>
      <c r="K69" s="147" t="n">
        <v>38930</v>
      </c>
      <c r="L69" s="147" t="n">
        <v>41214</v>
      </c>
      <c r="M69" s="147" t="n">
        <v>43495</v>
      </c>
      <c r="N69" s="147" t="n">
        <v>45779</v>
      </c>
      <c r="O69" s="147" t="n">
        <v>47886</v>
      </c>
      <c r="P69" s="147" t="n">
        <v>48316</v>
      </c>
      <c r="Q69" s="147" t="n">
        <v>48746</v>
      </c>
      <c r="R69" s="25" t="n">
        <v>49177</v>
      </c>
    </row>
    <row outlineLevel="0" r="70">
      <c r="A70" s="311" t="n">
        <v>2600</v>
      </c>
      <c r="B70" s="143" t="n">
        <v>29377</v>
      </c>
      <c r="C70" s="144" t="n">
        <v>31229</v>
      </c>
      <c r="D70" s="144" t="n">
        <v>33079</v>
      </c>
      <c r="E70" s="144" t="n">
        <v>34931</v>
      </c>
      <c r="F70" s="144" t="n">
        <v>36454</v>
      </c>
      <c r="G70" s="144" t="n">
        <v>37072</v>
      </c>
      <c r="H70" s="144" t="n">
        <v>37690</v>
      </c>
      <c r="I70" s="144" t="n">
        <v>38309</v>
      </c>
      <c r="J70" s="144" t="n">
        <v>39985</v>
      </c>
      <c r="K70" s="144" t="n">
        <v>42372</v>
      </c>
      <c r="L70" s="144" t="n">
        <v>44760</v>
      </c>
      <c r="M70" s="144" t="n">
        <v>47147</v>
      </c>
      <c r="N70" s="144" t="n">
        <v>48163</v>
      </c>
      <c r="O70" s="144" t="n">
        <v>48614</v>
      </c>
      <c r="P70" s="144" t="n">
        <v>49063</v>
      </c>
      <c r="Q70" s="144" t="n">
        <v>49513</v>
      </c>
      <c r="R70" s="22" t="n">
        <v>50438</v>
      </c>
    </row>
    <row outlineLevel="0" r="71">
      <c r="A71" s="312" t="n">
        <v>2700</v>
      </c>
      <c r="B71" s="146" t="n">
        <v>31384</v>
      </c>
      <c r="C71" s="147" t="n">
        <v>33314</v>
      </c>
      <c r="D71" s="147" t="n">
        <v>35248</v>
      </c>
      <c r="E71" s="147" t="n">
        <v>36587</v>
      </c>
      <c r="F71" s="147" t="n">
        <v>37232</v>
      </c>
      <c r="G71" s="147" t="n">
        <v>37878</v>
      </c>
      <c r="H71" s="147" t="n">
        <v>38524</v>
      </c>
      <c r="I71" s="147" t="n">
        <v>40921</v>
      </c>
      <c r="J71" s="147" t="n">
        <v>43414</v>
      </c>
      <c r="K71" s="147" t="n">
        <v>45907</v>
      </c>
      <c r="L71" s="147" t="n">
        <v>47948</v>
      </c>
      <c r="M71" s="147" t="n">
        <v>48420</v>
      </c>
      <c r="N71" s="147" t="n">
        <v>48890</v>
      </c>
      <c r="O71" s="147" t="n">
        <v>49360</v>
      </c>
      <c r="P71" s="147" t="n">
        <v>50111</v>
      </c>
      <c r="Q71" s="147" t="n">
        <v>51254</v>
      </c>
      <c r="R71" s="25" t="n">
        <v>52400</v>
      </c>
    </row>
    <row outlineLevel="0" r="72">
      <c r="A72" s="311" t="n">
        <v>2800</v>
      </c>
      <c r="B72" s="143" t="n">
        <v>33454</v>
      </c>
      <c r="C72" s="144" t="n">
        <v>35470</v>
      </c>
      <c r="D72" s="144" t="n">
        <v>36688</v>
      </c>
      <c r="E72" s="144" t="n">
        <v>37361</v>
      </c>
      <c r="F72" s="144" t="n">
        <v>38034</v>
      </c>
      <c r="G72" s="144" t="n">
        <v>39139</v>
      </c>
      <c r="H72" s="144" t="n">
        <v>41738</v>
      </c>
      <c r="I72" s="144" t="n">
        <v>44338</v>
      </c>
      <c r="J72" s="144" t="n">
        <v>46937</v>
      </c>
      <c r="K72" s="144" t="n">
        <v>48163</v>
      </c>
      <c r="L72" s="144" t="n">
        <v>48653</v>
      </c>
      <c r="M72" s="144" t="n">
        <v>49145</v>
      </c>
      <c r="N72" s="144" t="n">
        <v>49634</v>
      </c>
      <c r="O72" s="144" t="n">
        <v>50827</v>
      </c>
      <c r="P72" s="144" t="n">
        <v>52021</v>
      </c>
      <c r="Q72" s="144" t="n">
        <v>53214</v>
      </c>
      <c r="R72" s="22" t="n">
        <v>54407</v>
      </c>
    </row>
    <row outlineLevel="0" r="73">
      <c r="A73" s="312" t="n">
        <v>2900</v>
      </c>
      <c r="B73" s="146" t="n">
        <v>35591</v>
      </c>
      <c r="C73" s="147" t="n">
        <v>36756</v>
      </c>
      <c r="D73" s="147" t="n">
        <v>37458</v>
      </c>
      <c r="E73" s="147" t="n">
        <v>38159</v>
      </c>
      <c r="F73" s="147" t="n">
        <v>39726</v>
      </c>
      <c r="G73" s="147" t="n">
        <v>42431</v>
      </c>
      <c r="H73" s="147" t="n">
        <v>45138</v>
      </c>
      <c r="I73" s="147" t="n">
        <v>47844</v>
      </c>
      <c r="J73" s="147" t="n">
        <v>48354</v>
      </c>
      <c r="K73" s="147" t="n">
        <v>48865</v>
      </c>
      <c r="L73" s="147" t="n">
        <v>49376</v>
      </c>
      <c r="M73" s="147" t="n">
        <v>50248</v>
      </c>
      <c r="N73" s="147" t="n">
        <v>51491</v>
      </c>
      <c r="O73" s="147" t="n">
        <v>52733</v>
      </c>
      <c r="P73" s="147" t="n">
        <v>53975</v>
      </c>
      <c r="Q73" s="147" t="n">
        <v>55218</v>
      </c>
      <c r="R73" s="25" t="n">
        <v>56460</v>
      </c>
    </row>
    <row ht="15.75" outlineLevel="0" r="74">
      <c r="A74" s="313" t="n">
        <v>3000</v>
      </c>
      <c r="B74" s="149" t="n">
        <v>36791</v>
      </c>
      <c r="C74" s="150" t="n">
        <v>37520</v>
      </c>
      <c r="D74" s="150" t="n">
        <v>38249</v>
      </c>
      <c r="E74" s="150" t="n">
        <v>40184</v>
      </c>
      <c r="F74" s="150" t="n">
        <v>43000</v>
      </c>
      <c r="G74" s="150" t="n">
        <v>45814</v>
      </c>
      <c r="H74" s="150" t="n">
        <v>47993</v>
      </c>
      <c r="I74" s="150" t="n">
        <v>48523</v>
      </c>
      <c r="J74" s="150" t="n">
        <v>49054</v>
      </c>
      <c r="K74" s="150" t="n">
        <v>49585</v>
      </c>
      <c r="L74" s="150" t="n">
        <v>50807</v>
      </c>
      <c r="M74" s="150" t="n">
        <v>52099</v>
      </c>
      <c r="N74" s="150" t="n">
        <v>53390</v>
      </c>
      <c r="O74" s="150" t="n">
        <v>54683</v>
      </c>
      <c r="P74" s="150" t="n">
        <v>55975</v>
      </c>
      <c r="Q74" s="150" t="n">
        <v>57268</v>
      </c>
      <c r="R74" s="151" t="n">
        <v>58559</v>
      </c>
    </row>
    <row ht="15.75" outlineLevel="0" r="75"/>
    <row customHeight="true" ht="15" outlineLevel="0" r="76">
      <c r="A76" s="229" t="s">
        <v>19</v>
      </c>
      <c r="B76" s="99" t="s">
        <v>14</v>
      </c>
      <c r="C76" s="314" t="s"/>
      <c r="D76" s="315" t="s"/>
      <c r="E76" s="316" t="s"/>
      <c r="F76" s="317" t="s"/>
      <c r="G76" s="318" t="s"/>
      <c r="H76" s="319" t="s"/>
      <c r="I76" s="320" t="s"/>
      <c r="J76" s="321" t="s"/>
      <c r="K76" s="322" t="s"/>
      <c r="L76" s="323" t="s"/>
      <c r="M76" s="324" t="s"/>
      <c r="N76" s="325" t="s"/>
      <c r="O76" s="326" t="s"/>
      <c r="P76" s="327" t="s"/>
      <c r="Q76" s="328" t="s"/>
      <c r="R76" s="329" t="s"/>
    </row>
    <row ht="15.75" outlineLevel="0" r="77">
      <c r="A77" s="330" t="s"/>
      <c r="B77" s="117" t="s">
        <v>12</v>
      </c>
      <c r="C77" s="331" t="s"/>
      <c r="D77" s="332" t="s"/>
      <c r="E77" s="333" t="s"/>
      <c r="F77" s="334" t="s"/>
      <c r="G77" s="335" t="s"/>
      <c r="H77" s="336" t="s"/>
      <c r="I77" s="337" t="s"/>
      <c r="J77" s="338" t="s"/>
      <c r="K77" s="339" t="s"/>
      <c r="L77" s="340" t="s"/>
      <c r="M77" s="341" t="s"/>
      <c r="N77" s="342" t="s"/>
      <c r="O77" s="343" t="s"/>
      <c r="P77" s="344" t="s"/>
      <c r="Q77" s="345" t="s"/>
      <c r="R77" s="346" t="s"/>
    </row>
    <row ht="15.75" outlineLevel="0" r="78">
      <c r="A78" s="347" t="s"/>
      <c r="B78" s="264" t="n">
        <v>200</v>
      </c>
      <c r="C78" s="136" t="n">
        <v>250</v>
      </c>
      <c r="D78" s="136" t="n">
        <v>300</v>
      </c>
      <c r="E78" s="136" t="n">
        <v>350</v>
      </c>
      <c r="F78" s="136" t="n">
        <v>400</v>
      </c>
      <c r="G78" s="136" t="n">
        <v>450</v>
      </c>
      <c r="H78" s="136" t="n">
        <v>500</v>
      </c>
      <c r="I78" s="136" t="n">
        <v>550</v>
      </c>
      <c r="J78" s="136" t="n">
        <v>600</v>
      </c>
      <c r="K78" s="136" t="n">
        <v>650</v>
      </c>
      <c r="L78" s="136" t="n">
        <v>700</v>
      </c>
      <c r="M78" s="136" t="n">
        <v>750</v>
      </c>
      <c r="N78" s="136" t="n">
        <v>800</v>
      </c>
      <c r="O78" s="136" t="n">
        <v>850</v>
      </c>
      <c r="P78" s="136" t="n">
        <v>900</v>
      </c>
      <c r="Q78" s="136" t="n">
        <v>950</v>
      </c>
      <c r="R78" s="137" t="n">
        <v>1000</v>
      </c>
    </row>
    <row outlineLevel="0" r="79">
      <c r="A79" s="348" t="n">
        <v>300</v>
      </c>
      <c r="B79" s="266" t="n">
        <v>10049</v>
      </c>
      <c r="C79" s="267" t="n">
        <v>10207</v>
      </c>
      <c r="D79" s="267" t="n">
        <v>10367</v>
      </c>
      <c r="E79" s="267" t="n">
        <v>10524</v>
      </c>
      <c r="F79" s="267" t="n">
        <v>10685</v>
      </c>
      <c r="G79" s="267" t="n">
        <v>10842</v>
      </c>
      <c r="H79" s="267" t="n">
        <v>11002</v>
      </c>
      <c r="I79" s="267" t="n">
        <v>11160</v>
      </c>
      <c r="J79" s="267" t="n">
        <v>11320</v>
      </c>
      <c r="K79" s="267" t="n">
        <v>11479</v>
      </c>
      <c r="L79" s="267" t="n">
        <v>11638</v>
      </c>
      <c r="M79" s="267" t="n">
        <v>11797</v>
      </c>
      <c r="N79" s="267" t="n">
        <v>11956</v>
      </c>
      <c r="O79" s="267" t="n">
        <v>12115</v>
      </c>
      <c r="P79" s="267" t="n">
        <v>12273</v>
      </c>
      <c r="Q79" s="267" t="n">
        <v>12433</v>
      </c>
      <c r="R79" s="268" t="n">
        <v>12592</v>
      </c>
    </row>
    <row outlineLevel="0" r="80">
      <c r="A80" s="269" t="n">
        <v>400</v>
      </c>
      <c r="B80" s="270" t="n">
        <v>10522</v>
      </c>
      <c r="C80" s="144" t="n">
        <v>10746</v>
      </c>
      <c r="D80" s="144" t="n">
        <v>10968</v>
      </c>
      <c r="E80" s="144" t="n">
        <v>11192</v>
      </c>
      <c r="F80" s="144" t="n">
        <v>11415</v>
      </c>
      <c r="G80" s="144" t="n">
        <v>11638</v>
      </c>
      <c r="H80" s="144" t="n">
        <v>11862</v>
      </c>
      <c r="I80" s="144" t="n">
        <v>12084</v>
      </c>
      <c r="J80" s="144" t="n">
        <v>12309</v>
      </c>
      <c r="K80" s="144" t="n">
        <v>12531</v>
      </c>
      <c r="L80" s="144" t="n">
        <v>12793</v>
      </c>
      <c r="M80" s="144" t="n">
        <v>13067</v>
      </c>
      <c r="N80" s="144" t="n">
        <v>13343</v>
      </c>
      <c r="O80" s="144" t="n">
        <v>13617</v>
      </c>
      <c r="P80" s="144" t="n">
        <v>13894</v>
      </c>
      <c r="Q80" s="144" t="n">
        <v>14169</v>
      </c>
      <c r="R80" s="144" t="n">
        <v>14444</v>
      </c>
    </row>
    <row outlineLevel="0" r="81">
      <c r="A81" s="271" t="n">
        <v>500</v>
      </c>
      <c r="B81" s="272" t="n">
        <v>11061</v>
      </c>
      <c r="C81" s="147" t="n">
        <v>11349</v>
      </c>
      <c r="D81" s="147" t="n">
        <v>11637</v>
      </c>
      <c r="E81" s="147" t="n">
        <v>11925</v>
      </c>
      <c r="F81" s="147" t="n">
        <v>12214</v>
      </c>
      <c r="G81" s="147" t="n">
        <v>12501</v>
      </c>
      <c r="H81" s="147" t="n">
        <v>12835</v>
      </c>
      <c r="I81" s="147" t="n">
        <v>13192</v>
      </c>
      <c r="J81" s="147" t="n">
        <v>13547</v>
      </c>
      <c r="K81" s="147" t="n">
        <v>13902</v>
      </c>
      <c r="L81" s="147" t="n">
        <v>14258</v>
      </c>
      <c r="M81" s="147" t="n">
        <v>14613</v>
      </c>
      <c r="N81" s="147" t="n">
        <v>14968</v>
      </c>
      <c r="O81" s="147" t="n">
        <v>15323</v>
      </c>
      <c r="P81" s="147" t="n">
        <v>15679</v>
      </c>
      <c r="Q81" s="147" t="n">
        <v>16034</v>
      </c>
      <c r="R81" s="25" t="n">
        <v>16388</v>
      </c>
    </row>
    <row outlineLevel="0" r="82">
      <c r="A82" s="269" t="n">
        <v>600</v>
      </c>
      <c r="B82" s="270" t="n">
        <v>11663</v>
      </c>
      <c r="C82" s="144" t="n">
        <v>12018</v>
      </c>
      <c r="D82" s="144" t="n">
        <v>12371</v>
      </c>
      <c r="E82" s="144" t="n">
        <v>12756</v>
      </c>
      <c r="F82" s="144" t="n">
        <v>13193</v>
      </c>
      <c r="G82" s="144" t="n">
        <v>13629</v>
      </c>
      <c r="H82" s="144" t="n">
        <v>14066</v>
      </c>
      <c r="I82" s="144" t="n">
        <v>14501</v>
      </c>
      <c r="J82" s="144" t="n">
        <v>14937</v>
      </c>
      <c r="K82" s="144" t="n">
        <v>15373</v>
      </c>
      <c r="L82" s="144" t="n">
        <v>15810</v>
      </c>
      <c r="M82" s="144" t="n">
        <v>16247</v>
      </c>
      <c r="N82" s="144" t="n">
        <v>16682</v>
      </c>
      <c r="O82" s="144" t="n">
        <v>17055</v>
      </c>
      <c r="P82" s="144" t="n">
        <v>17370</v>
      </c>
      <c r="Q82" s="144" t="n">
        <v>17684</v>
      </c>
      <c r="R82" s="22" t="n">
        <v>17999</v>
      </c>
    </row>
    <row outlineLevel="0" r="83">
      <c r="A83" s="271" t="n">
        <v>700</v>
      </c>
      <c r="B83" s="272" t="n">
        <v>12332</v>
      </c>
      <c r="C83" s="147" t="n">
        <v>12789</v>
      </c>
      <c r="D83" s="147" t="n">
        <v>13307</v>
      </c>
      <c r="E83" s="147" t="n">
        <v>13825</v>
      </c>
      <c r="F83" s="147" t="n">
        <v>14343</v>
      </c>
      <c r="G83" s="147" t="n">
        <v>14862</v>
      </c>
      <c r="H83" s="147" t="n">
        <v>15378</v>
      </c>
      <c r="I83" s="147" t="n">
        <v>15897</v>
      </c>
      <c r="J83" s="147" t="n">
        <v>16415</v>
      </c>
      <c r="K83" s="147" t="n">
        <v>16921</v>
      </c>
      <c r="L83" s="147" t="n">
        <v>17295</v>
      </c>
      <c r="M83" s="147" t="n">
        <v>17667</v>
      </c>
      <c r="N83" s="147" t="n">
        <v>18042</v>
      </c>
      <c r="O83" s="147" t="n">
        <v>18416</v>
      </c>
      <c r="P83" s="147" t="n">
        <v>18789</v>
      </c>
      <c r="Q83" s="147" t="n">
        <v>19163</v>
      </c>
      <c r="R83" s="25" t="n">
        <v>19535</v>
      </c>
    </row>
    <row outlineLevel="0" r="84">
      <c r="A84" s="269" t="n">
        <v>800</v>
      </c>
      <c r="B84" s="270" t="n">
        <v>13174</v>
      </c>
      <c r="C84" s="144" t="n">
        <v>13775</v>
      </c>
      <c r="D84" s="144" t="n">
        <v>14376</v>
      </c>
      <c r="E84" s="144" t="n">
        <v>14976</v>
      </c>
      <c r="F84" s="144" t="n">
        <v>15577</v>
      </c>
      <c r="G84" s="144" t="n">
        <v>16177</v>
      </c>
      <c r="H84" s="144" t="n">
        <v>16778</v>
      </c>
      <c r="I84" s="144" t="n">
        <v>17242</v>
      </c>
      <c r="J84" s="144" t="n">
        <v>17676</v>
      </c>
      <c r="K84" s="144" t="n">
        <v>18108</v>
      </c>
      <c r="L84" s="144" t="n">
        <v>18541</v>
      </c>
      <c r="M84" s="144" t="n">
        <v>18974</v>
      </c>
      <c r="N84" s="144" t="n">
        <v>19407</v>
      </c>
      <c r="O84" s="144" t="n">
        <v>19840</v>
      </c>
      <c r="P84" s="144" t="n">
        <v>20273</v>
      </c>
      <c r="Q84" s="144" t="n">
        <v>20706</v>
      </c>
      <c r="R84" s="22" t="n">
        <v>21139</v>
      </c>
    </row>
    <row outlineLevel="0" r="85">
      <c r="A85" s="271" t="n">
        <v>900</v>
      </c>
      <c r="B85" s="272" t="n">
        <v>14155</v>
      </c>
      <c r="C85" s="147" t="n">
        <v>14841</v>
      </c>
      <c r="D85" s="147" t="n">
        <v>15524</v>
      </c>
      <c r="E85" s="147" t="n">
        <v>16209</v>
      </c>
      <c r="F85" s="147" t="n">
        <v>16892</v>
      </c>
      <c r="G85" s="147" t="n">
        <v>17385</v>
      </c>
      <c r="H85" s="147" t="n">
        <v>17878</v>
      </c>
      <c r="I85" s="147" t="n">
        <v>18372</v>
      </c>
      <c r="J85" s="147" t="n">
        <v>18864</v>
      </c>
      <c r="K85" s="147" t="n">
        <v>19358</v>
      </c>
      <c r="L85" s="147" t="n">
        <v>19850</v>
      </c>
      <c r="M85" s="147" t="n">
        <v>20345</v>
      </c>
      <c r="N85" s="147" t="n">
        <v>20837</v>
      </c>
      <c r="O85" s="147" t="n">
        <v>21330</v>
      </c>
      <c r="P85" s="147" t="n">
        <v>21823</v>
      </c>
      <c r="Q85" s="147" t="n">
        <v>22317</v>
      </c>
      <c r="R85" s="25" t="n">
        <v>22809</v>
      </c>
    </row>
    <row outlineLevel="0" r="86">
      <c r="A86" s="269" t="n">
        <v>1000</v>
      </c>
      <c r="B86" s="270" t="n">
        <v>15219</v>
      </c>
      <c r="C86" s="144" t="n">
        <v>15986</v>
      </c>
      <c r="D86" s="144" t="n">
        <v>16755</v>
      </c>
      <c r="E86" s="144" t="n">
        <v>17347</v>
      </c>
      <c r="F86" s="144" t="n">
        <v>17901</v>
      </c>
      <c r="G86" s="144" t="n">
        <v>18455</v>
      </c>
      <c r="H86" s="144" t="n">
        <v>19008</v>
      </c>
      <c r="I86" s="144" t="n">
        <v>19563</v>
      </c>
      <c r="J86" s="144" t="n">
        <v>20117</v>
      </c>
      <c r="K86" s="144" t="n">
        <v>20670</v>
      </c>
      <c r="L86" s="144" t="n">
        <v>21225</v>
      </c>
      <c r="M86" s="144" t="n">
        <v>21778</v>
      </c>
      <c r="N86" s="144" t="n">
        <v>22331</v>
      </c>
      <c r="O86" s="144" t="n">
        <v>22886</v>
      </c>
      <c r="P86" s="144" t="n">
        <v>23576</v>
      </c>
      <c r="Q86" s="144" t="n">
        <v>24587</v>
      </c>
      <c r="R86" s="22" t="n">
        <v>25598</v>
      </c>
    </row>
    <row outlineLevel="0" r="87">
      <c r="A87" s="271" t="n">
        <v>1100</v>
      </c>
      <c r="B87" s="272" t="n">
        <v>16360</v>
      </c>
      <c r="C87" s="147" t="n">
        <v>17124</v>
      </c>
      <c r="D87" s="147" t="n">
        <v>17739</v>
      </c>
      <c r="E87" s="147" t="n">
        <v>18354</v>
      </c>
      <c r="F87" s="147" t="n">
        <v>18970</v>
      </c>
      <c r="G87" s="147" t="n">
        <v>19585</v>
      </c>
      <c r="H87" s="147" t="n">
        <v>20200</v>
      </c>
      <c r="I87" s="147" t="n">
        <v>20815</v>
      </c>
      <c r="J87" s="147" t="n">
        <v>21431</v>
      </c>
      <c r="K87" s="147" t="n">
        <v>22045</v>
      </c>
      <c r="L87" s="147" t="n">
        <v>22661</v>
      </c>
      <c r="M87" s="147" t="n">
        <v>23276</v>
      </c>
      <c r="N87" s="147" t="n">
        <v>24400</v>
      </c>
      <c r="O87" s="147" t="n">
        <v>25524</v>
      </c>
      <c r="P87" s="147" t="n">
        <v>26648</v>
      </c>
      <c r="Q87" s="147" t="n">
        <v>27771</v>
      </c>
      <c r="R87" s="25" t="n">
        <v>28896</v>
      </c>
    </row>
    <row outlineLevel="0" r="88">
      <c r="A88" s="269" t="n">
        <v>1200</v>
      </c>
      <c r="B88" s="270" t="n">
        <v>17389</v>
      </c>
      <c r="C88" s="144" t="n">
        <v>18066</v>
      </c>
      <c r="D88" s="144" t="n">
        <v>18744</v>
      </c>
      <c r="E88" s="144" t="n">
        <v>19421</v>
      </c>
      <c r="F88" s="144" t="n">
        <v>20097</v>
      </c>
      <c r="G88" s="144" t="n">
        <v>20775</v>
      </c>
      <c r="H88" s="144" t="n">
        <v>21453</v>
      </c>
      <c r="I88" s="144" t="n">
        <v>22130</v>
      </c>
      <c r="J88" s="144" t="n">
        <v>22807</v>
      </c>
      <c r="K88" s="144" t="n">
        <v>23655</v>
      </c>
      <c r="L88" s="144" t="n">
        <v>24892</v>
      </c>
      <c r="M88" s="144" t="n">
        <v>26130</v>
      </c>
      <c r="N88" s="144" t="n">
        <v>27367</v>
      </c>
      <c r="O88" s="144" t="n">
        <v>28604</v>
      </c>
      <c r="P88" s="144" t="n">
        <v>29841</v>
      </c>
      <c r="Q88" s="144" t="n">
        <v>31079</v>
      </c>
      <c r="R88" s="22" t="n">
        <v>32316</v>
      </c>
    </row>
    <row outlineLevel="0" r="89">
      <c r="A89" s="271" t="n">
        <v>1300</v>
      </c>
      <c r="B89" s="272" t="n">
        <v>18327</v>
      </c>
      <c r="C89" s="147" t="n">
        <v>19067</v>
      </c>
      <c r="D89" s="147" t="n">
        <v>19806</v>
      </c>
      <c r="E89" s="147" t="n">
        <v>20546</v>
      </c>
      <c r="F89" s="147" t="n">
        <v>21287</v>
      </c>
      <c r="G89" s="147" t="n">
        <v>22026</v>
      </c>
      <c r="H89" s="147" t="n">
        <v>22766</v>
      </c>
      <c r="I89" s="147" t="n">
        <v>23695</v>
      </c>
      <c r="J89" s="147" t="n">
        <v>25047</v>
      </c>
      <c r="K89" s="147" t="n">
        <v>26398</v>
      </c>
      <c r="L89" s="147" t="n">
        <v>27749</v>
      </c>
      <c r="M89" s="147" t="n">
        <v>29101</v>
      </c>
      <c r="N89" s="147" t="n">
        <v>30452</v>
      </c>
      <c r="O89" s="147" t="n">
        <v>31803</v>
      </c>
      <c r="P89" s="147" t="n">
        <v>33155</v>
      </c>
      <c r="Q89" s="147" t="n">
        <v>34284</v>
      </c>
      <c r="R89" s="25" t="n">
        <v>34938</v>
      </c>
    </row>
    <row outlineLevel="0" r="90">
      <c r="A90" s="269" t="n">
        <v>1400</v>
      </c>
      <c r="B90" s="270" t="n">
        <v>19322</v>
      </c>
      <c r="C90" s="144" t="n">
        <v>20126</v>
      </c>
      <c r="D90" s="144" t="n">
        <v>20929</v>
      </c>
      <c r="E90" s="144" t="n">
        <v>21731</v>
      </c>
      <c r="F90" s="144" t="n">
        <v>22534</v>
      </c>
      <c r="G90" s="144" t="n">
        <v>23389</v>
      </c>
      <c r="H90" s="144" t="n">
        <v>24855</v>
      </c>
      <c r="I90" s="144" t="n">
        <v>26321</v>
      </c>
      <c r="J90" s="144" t="n">
        <v>27788</v>
      </c>
      <c r="K90" s="144" t="n">
        <v>29255</v>
      </c>
      <c r="L90" s="144" t="n">
        <v>30723</v>
      </c>
      <c r="M90" s="144" t="n">
        <v>32189</v>
      </c>
      <c r="N90" s="144" t="n">
        <v>33656</v>
      </c>
      <c r="O90" s="144" t="n">
        <v>34582</v>
      </c>
      <c r="P90" s="144" t="n">
        <v>35293</v>
      </c>
      <c r="Q90" s="144" t="n">
        <v>36002</v>
      </c>
      <c r="R90" s="22" t="n">
        <v>36712</v>
      </c>
    </row>
    <row outlineLevel="0" r="91">
      <c r="A91" s="271" t="n">
        <v>1500</v>
      </c>
      <c r="B91" s="272" t="n">
        <v>20376</v>
      </c>
      <c r="C91" s="147" t="n">
        <v>21243</v>
      </c>
      <c r="D91" s="147" t="n">
        <v>22110</v>
      </c>
      <c r="E91" s="147" t="n">
        <v>22976</v>
      </c>
      <c r="F91" s="147" t="n">
        <v>24310</v>
      </c>
      <c r="G91" s="147" t="n">
        <v>25893</v>
      </c>
      <c r="H91" s="147" t="n">
        <v>27476</v>
      </c>
      <c r="I91" s="147" t="n">
        <v>29060</v>
      </c>
      <c r="J91" s="147" t="n">
        <v>30643</v>
      </c>
      <c r="K91" s="147" t="n">
        <v>32227</v>
      </c>
      <c r="L91" s="147" t="n">
        <v>33810</v>
      </c>
      <c r="M91" s="147" t="n">
        <v>34712</v>
      </c>
      <c r="N91" s="147" t="n">
        <v>35480</v>
      </c>
      <c r="O91" s="147" t="n">
        <v>36247</v>
      </c>
      <c r="P91" s="147" t="n">
        <v>37013</v>
      </c>
      <c r="Q91" s="147" t="n">
        <v>37780</v>
      </c>
      <c r="R91" s="25" t="n">
        <v>38547</v>
      </c>
    </row>
    <row outlineLevel="0" r="92">
      <c r="A92" s="269" t="n">
        <v>1600</v>
      </c>
      <c r="B92" s="270" t="n">
        <v>21485</v>
      </c>
      <c r="C92" s="144" t="n">
        <v>22416</v>
      </c>
      <c r="D92" s="144" t="n">
        <v>23408</v>
      </c>
      <c r="E92" s="144" t="n">
        <v>25109</v>
      </c>
      <c r="F92" s="144" t="n">
        <v>26809</v>
      </c>
      <c r="G92" s="144" t="n">
        <v>28510</v>
      </c>
      <c r="H92" s="144" t="n">
        <v>30211</v>
      </c>
      <c r="I92" s="144" t="n">
        <v>31912</v>
      </c>
      <c r="J92" s="144" t="n">
        <v>33614</v>
      </c>
      <c r="K92" s="144" t="n">
        <v>34674</v>
      </c>
      <c r="L92" s="144" t="n">
        <v>35497</v>
      </c>
      <c r="M92" s="144" t="n">
        <v>36322</v>
      </c>
      <c r="N92" s="144" t="n">
        <v>37145</v>
      </c>
      <c r="O92" s="144" t="n">
        <v>37968</v>
      </c>
      <c r="P92" s="144" t="n">
        <v>38792</v>
      </c>
      <c r="Q92" s="144" t="n">
        <v>39746</v>
      </c>
      <c r="R92" s="22" t="n">
        <v>41428</v>
      </c>
    </row>
    <row outlineLevel="0" r="93">
      <c r="A93" s="271" t="n">
        <v>1700</v>
      </c>
      <c r="B93" s="272" t="n">
        <v>22653</v>
      </c>
      <c r="C93" s="147" t="n">
        <v>23958</v>
      </c>
      <c r="D93" s="147" t="n">
        <v>25778</v>
      </c>
      <c r="E93" s="147" t="n">
        <v>27598</v>
      </c>
      <c r="F93" s="147" t="n">
        <v>29418</v>
      </c>
      <c r="G93" s="147" t="n">
        <v>31238</v>
      </c>
      <c r="H93" s="147" t="n">
        <v>33057</v>
      </c>
      <c r="I93" s="147" t="n">
        <v>34463</v>
      </c>
      <c r="J93" s="147" t="n">
        <v>35343</v>
      </c>
      <c r="K93" s="147" t="n">
        <v>36225</v>
      </c>
      <c r="L93" s="147" t="n">
        <v>37105</v>
      </c>
      <c r="M93" s="147" t="n">
        <v>37987</v>
      </c>
      <c r="N93" s="147" t="n">
        <v>38868</v>
      </c>
      <c r="O93" s="147" t="n">
        <v>40017</v>
      </c>
      <c r="P93" s="147" t="n">
        <v>41818</v>
      </c>
      <c r="Q93" s="147" t="n">
        <v>43619</v>
      </c>
      <c r="R93" s="25" t="n">
        <v>45421</v>
      </c>
    </row>
    <row outlineLevel="0" r="94">
      <c r="A94" s="269" t="n">
        <v>1800</v>
      </c>
      <c r="B94" s="270" t="n">
        <v>24377</v>
      </c>
      <c r="C94" s="144" t="n">
        <v>26316</v>
      </c>
      <c r="D94" s="144" t="n">
        <v>28256</v>
      </c>
      <c r="E94" s="144" t="n">
        <v>30196</v>
      </c>
      <c r="F94" s="144" t="n">
        <v>32134</v>
      </c>
      <c r="G94" s="144" t="n">
        <v>34074</v>
      </c>
      <c r="H94" s="144" t="n">
        <v>35012</v>
      </c>
      <c r="I94" s="144" t="n">
        <v>35952</v>
      </c>
      <c r="J94" s="144" t="n">
        <v>36891</v>
      </c>
      <c r="K94" s="144" t="n">
        <v>37830</v>
      </c>
      <c r="L94" s="144" t="n">
        <v>38769</v>
      </c>
      <c r="M94" s="144" t="n">
        <v>39935</v>
      </c>
      <c r="N94" s="144" t="n">
        <v>41854</v>
      </c>
      <c r="O94" s="144" t="n">
        <v>43775</v>
      </c>
      <c r="P94" s="144" t="n">
        <v>45694</v>
      </c>
      <c r="Q94" s="144" t="n">
        <v>47613</v>
      </c>
      <c r="R94" s="22" t="n">
        <v>49534</v>
      </c>
    </row>
    <row outlineLevel="0" r="95">
      <c r="A95" s="271" t="n">
        <v>1900</v>
      </c>
      <c r="B95" s="272" t="n">
        <v>26719</v>
      </c>
      <c r="C95" s="147" t="n">
        <v>28781</v>
      </c>
      <c r="D95" s="147" t="n">
        <v>30840</v>
      </c>
      <c r="E95" s="147" t="n">
        <v>32901</v>
      </c>
      <c r="F95" s="147" t="n">
        <v>34504</v>
      </c>
      <c r="G95" s="147" t="n">
        <v>35502</v>
      </c>
      <c r="H95" s="147" t="n">
        <v>36499</v>
      </c>
      <c r="I95" s="147" t="n">
        <v>37497</v>
      </c>
      <c r="J95" s="147" t="n">
        <v>38493</v>
      </c>
      <c r="K95" s="147" t="n">
        <v>39492</v>
      </c>
      <c r="L95" s="147" t="n">
        <v>41531</v>
      </c>
      <c r="M95" s="147" t="n">
        <v>43570</v>
      </c>
      <c r="N95" s="147" t="n">
        <v>45609</v>
      </c>
      <c r="O95" s="147" t="n">
        <v>47649</v>
      </c>
      <c r="P95" s="147" t="n">
        <v>49688</v>
      </c>
      <c r="Q95" s="147" t="n">
        <v>51346</v>
      </c>
      <c r="R95" s="25" t="n">
        <v>52074</v>
      </c>
    </row>
    <row outlineLevel="0" r="96">
      <c r="A96" s="269" t="n">
        <v>2000</v>
      </c>
      <c r="B96" s="270" t="n">
        <v>29168</v>
      </c>
      <c r="C96" s="144" t="n">
        <v>31351</v>
      </c>
      <c r="D96" s="144" t="n">
        <v>33532</v>
      </c>
      <c r="E96" s="144" t="n">
        <v>34868</v>
      </c>
      <c r="F96" s="144" t="n">
        <v>35925</v>
      </c>
      <c r="G96" s="144" t="n">
        <v>36982</v>
      </c>
      <c r="H96" s="144" t="n">
        <v>38039</v>
      </c>
      <c r="I96" s="144" t="n">
        <v>39096</v>
      </c>
      <c r="J96" s="144" t="n">
        <v>40841</v>
      </c>
      <c r="K96" s="144" t="n">
        <v>43002</v>
      </c>
      <c r="L96" s="144" t="n">
        <v>45162</v>
      </c>
      <c r="M96" s="144" t="n">
        <v>47322</v>
      </c>
      <c r="N96" s="144" t="n">
        <v>49481</v>
      </c>
      <c r="O96" s="144" t="n">
        <v>51315</v>
      </c>
      <c r="P96" s="144" t="n">
        <v>52086</v>
      </c>
      <c r="Q96" s="144" t="n">
        <v>52856</v>
      </c>
      <c r="R96" s="22" t="n">
        <v>53626</v>
      </c>
    </row>
    <row outlineLevel="0" r="97">
      <c r="A97" s="271" t="n">
        <v>2100</v>
      </c>
      <c r="B97" s="272" t="n">
        <v>31721</v>
      </c>
      <c r="C97" s="147" t="n">
        <v>34026</v>
      </c>
      <c r="D97" s="147" t="n">
        <v>35167</v>
      </c>
      <c r="E97" s="147" t="n">
        <v>36284</v>
      </c>
      <c r="F97" s="147" t="n">
        <v>37400</v>
      </c>
      <c r="G97" s="147" t="n">
        <v>38515</v>
      </c>
      <c r="H97" s="147" t="n">
        <v>39779</v>
      </c>
      <c r="I97" s="147" t="n">
        <v>42062</v>
      </c>
      <c r="J97" s="147" t="n">
        <v>44343</v>
      </c>
      <c r="K97" s="147" t="n">
        <v>46625</v>
      </c>
      <c r="L97" s="147" t="n">
        <v>48907</v>
      </c>
      <c r="M97" s="147" t="n">
        <v>51154</v>
      </c>
      <c r="N97" s="147" t="n">
        <v>51968</v>
      </c>
      <c r="O97" s="147" t="n">
        <v>52781</v>
      </c>
      <c r="P97" s="147" t="n">
        <v>53596</v>
      </c>
      <c r="Q97" s="147" t="n">
        <v>54409</v>
      </c>
      <c r="R97" s="147" t="n">
        <v>55378</v>
      </c>
    </row>
    <row outlineLevel="0" r="98">
      <c r="A98" s="269" t="n">
        <v>2200</v>
      </c>
      <c r="B98" s="270" t="n">
        <v>34221</v>
      </c>
      <c r="C98" s="144" t="n">
        <v>35398</v>
      </c>
      <c r="D98" s="144" t="n">
        <v>36575</v>
      </c>
      <c r="E98" s="144" t="n">
        <v>37751</v>
      </c>
      <c r="F98" s="144" t="n">
        <v>38928</v>
      </c>
      <c r="G98" s="144" t="n">
        <v>40743</v>
      </c>
      <c r="H98" s="144" t="n">
        <v>43147</v>
      </c>
      <c r="I98" s="144" t="n">
        <v>45552</v>
      </c>
      <c r="J98" s="144" t="n">
        <v>47957</v>
      </c>
      <c r="K98" s="144" t="n">
        <v>50362</v>
      </c>
      <c r="L98" s="144" t="n">
        <v>51717</v>
      </c>
      <c r="M98" s="144" t="n">
        <v>52575</v>
      </c>
      <c r="N98" s="144" t="n">
        <v>53432</v>
      </c>
      <c r="O98" s="144" t="n">
        <v>54289</v>
      </c>
      <c r="P98" s="144" t="n">
        <v>55207</v>
      </c>
      <c r="Q98" s="144" t="n">
        <v>57152</v>
      </c>
      <c r="R98" s="22" t="n">
        <v>59097</v>
      </c>
    </row>
    <row outlineLevel="0" r="99">
      <c r="A99" s="271" t="n">
        <v>2300</v>
      </c>
      <c r="B99" s="272" t="n">
        <v>35558</v>
      </c>
      <c r="C99" s="147" t="n">
        <v>36795</v>
      </c>
      <c r="D99" s="147" t="n">
        <v>38033</v>
      </c>
      <c r="E99" s="147" t="n">
        <v>39270</v>
      </c>
      <c r="F99" s="147" t="n">
        <v>41567</v>
      </c>
      <c r="G99" s="147" t="n">
        <v>44097</v>
      </c>
      <c r="H99" s="147" t="n">
        <v>46626</v>
      </c>
      <c r="I99" s="147" t="n">
        <v>49156</v>
      </c>
      <c r="J99" s="147" t="n">
        <v>51330</v>
      </c>
      <c r="K99" s="147" t="n">
        <v>52232</v>
      </c>
      <c r="L99" s="147" t="n">
        <v>53134</v>
      </c>
      <c r="M99" s="147" t="n">
        <v>54037</v>
      </c>
      <c r="N99" s="147" t="n">
        <v>54938</v>
      </c>
      <c r="O99" s="147" t="n">
        <v>56778</v>
      </c>
      <c r="P99" s="147" t="n">
        <v>58824</v>
      </c>
      <c r="Q99" s="147" t="n">
        <v>60869</v>
      </c>
      <c r="R99" s="25" t="n">
        <v>62915</v>
      </c>
    </row>
    <row outlineLevel="0" r="100">
      <c r="A100" s="269" t="n">
        <v>2400</v>
      </c>
      <c r="B100" s="270" t="n">
        <v>36947</v>
      </c>
      <c r="C100" s="144" t="n">
        <v>38245</v>
      </c>
      <c r="D100" s="144" t="n">
        <v>39598</v>
      </c>
      <c r="E100" s="144" t="n">
        <v>42253</v>
      </c>
      <c r="F100" s="144" t="n">
        <v>44906</v>
      </c>
      <c r="G100" s="144" t="n">
        <v>47561</v>
      </c>
      <c r="H100" s="144" t="n">
        <v>50215</v>
      </c>
      <c r="I100" s="144" t="n">
        <v>51753</v>
      </c>
      <c r="J100" s="144" t="n">
        <v>52700</v>
      </c>
      <c r="K100" s="144" t="n">
        <v>53647</v>
      </c>
      <c r="L100" s="144" t="n">
        <v>54593</v>
      </c>
      <c r="M100" s="144" t="n">
        <v>56095</v>
      </c>
      <c r="N100" s="144" t="n">
        <v>58242</v>
      </c>
      <c r="O100" s="144" t="n">
        <v>60390</v>
      </c>
      <c r="P100" s="144" t="n">
        <v>62537</v>
      </c>
      <c r="Q100" s="144" t="n">
        <v>64584</v>
      </c>
      <c r="R100" s="22" t="n">
        <v>66468</v>
      </c>
    </row>
    <row outlineLevel="0" r="101">
      <c r="A101" s="271" t="n">
        <v>2500</v>
      </c>
      <c r="B101" s="272" t="n">
        <v>38386</v>
      </c>
      <c r="C101" s="147" t="n">
        <v>40012</v>
      </c>
      <c r="D101" s="147" t="n">
        <v>42793</v>
      </c>
      <c r="E101" s="147" t="n">
        <v>45574</v>
      </c>
      <c r="F101" s="147" t="n">
        <v>48355</v>
      </c>
      <c r="G101" s="147" t="n">
        <v>51135</v>
      </c>
      <c r="H101" s="147" t="n">
        <v>52126</v>
      </c>
      <c r="I101" s="147" t="n">
        <v>53118</v>
      </c>
      <c r="J101" s="147" t="n">
        <v>54109</v>
      </c>
      <c r="K101" s="147" t="n">
        <v>55100</v>
      </c>
      <c r="L101" s="147" t="n">
        <v>57350</v>
      </c>
      <c r="M101" s="147" t="n">
        <v>59599</v>
      </c>
      <c r="N101" s="147" t="n">
        <v>61847</v>
      </c>
      <c r="O101" s="147" t="n">
        <v>64071</v>
      </c>
      <c r="P101" s="147" t="n">
        <v>66043</v>
      </c>
      <c r="Q101" s="147" t="n">
        <v>68016</v>
      </c>
      <c r="R101" s="25" t="n">
        <v>69988</v>
      </c>
    </row>
    <row outlineLevel="0" r="102">
      <c r="A102" s="269" t="n">
        <v>2600</v>
      </c>
      <c r="B102" s="270" t="n">
        <v>40278</v>
      </c>
      <c r="C102" s="144" t="n">
        <v>43185</v>
      </c>
      <c r="D102" s="144" t="n">
        <v>46094</v>
      </c>
      <c r="E102" s="144" t="n">
        <v>49001</v>
      </c>
      <c r="F102" s="144" t="n">
        <v>51410</v>
      </c>
      <c r="G102" s="144" t="n">
        <v>52448</v>
      </c>
      <c r="H102" s="144" t="n">
        <v>53485</v>
      </c>
      <c r="I102" s="144" t="n">
        <v>54521</v>
      </c>
      <c r="J102" s="144" t="n">
        <v>56139</v>
      </c>
      <c r="K102" s="144" t="n">
        <v>58490</v>
      </c>
      <c r="L102" s="144" t="n">
        <v>60844</v>
      </c>
      <c r="M102" s="144" t="n">
        <v>63196</v>
      </c>
      <c r="N102" s="144" t="n">
        <v>65343</v>
      </c>
      <c r="O102" s="144" t="n">
        <v>67406</v>
      </c>
      <c r="P102" s="144" t="n">
        <v>69468</v>
      </c>
      <c r="Q102" s="144" t="n">
        <v>71530</v>
      </c>
      <c r="R102" s="144" t="n">
        <v>72722</v>
      </c>
    </row>
    <row outlineLevel="0" r="103">
      <c r="A103" s="271" t="n">
        <v>2700</v>
      </c>
      <c r="B103" s="272" t="n">
        <v>43428</v>
      </c>
      <c r="C103" s="147" t="n">
        <v>46464</v>
      </c>
      <c r="D103" s="147" t="n">
        <v>49499</v>
      </c>
      <c r="E103" s="147" t="n">
        <v>51635</v>
      </c>
      <c r="F103" s="147" t="n">
        <v>52716</v>
      </c>
      <c r="G103" s="147" t="n">
        <v>53799</v>
      </c>
      <c r="H103" s="147" t="n">
        <v>54884</v>
      </c>
      <c r="I103" s="147" t="n">
        <v>57061</v>
      </c>
      <c r="J103" s="147" t="n">
        <v>59518</v>
      </c>
      <c r="K103" s="147" t="n">
        <v>61974</v>
      </c>
      <c r="L103" s="147" t="n">
        <v>64363</v>
      </c>
      <c r="M103" s="147" t="n">
        <v>66516</v>
      </c>
      <c r="N103" s="147" t="n">
        <v>68671</v>
      </c>
      <c r="O103" s="147" t="n">
        <v>70825</v>
      </c>
      <c r="P103" s="147" t="n">
        <v>72415</v>
      </c>
      <c r="Q103" s="147" t="n">
        <v>73490</v>
      </c>
      <c r="R103" s="25" t="n">
        <v>74563</v>
      </c>
    </row>
    <row outlineLevel="0" r="104">
      <c r="A104" s="269" t="n">
        <v>2800</v>
      </c>
      <c r="B104" s="270" t="n">
        <v>46681</v>
      </c>
      <c r="C104" s="144" t="n">
        <v>49847</v>
      </c>
      <c r="D104" s="144" t="n">
        <v>51804</v>
      </c>
      <c r="E104" s="144" t="n">
        <v>52934</v>
      </c>
      <c r="F104" s="144" t="n">
        <v>54062</v>
      </c>
      <c r="G104" s="144" t="n">
        <v>55307</v>
      </c>
      <c r="H104" s="144" t="n">
        <v>57867</v>
      </c>
      <c r="I104" s="144" t="n">
        <v>60428</v>
      </c>
      <c r="J104" s="144" t="n">
        <v>62988</v>
      </c>
      <c r="K104" s="144" t="n">
        <v>65345</v>
      </c>
      <c r="L104" s="144" t="n">
        <v>67590</v>
      </c>
      <c r="M104" s="144" t="n">
        <v>69836</v>
      </c>
      <c r="N104" s="144" t="n">
        <v>71967</v>
      </c>
      <c r="O104" s="144" t="n">
        <v>73088</v>
      </c>
      <c r="P104" s="144" t="n">
        <v>74208</v>
      </c>
      <c r="Q104" s="144" t="n">
        <v>75327</v>
      </c>
      <c r="R104" s="22" t="n">
        <v>76446</v>
      </c>
    </row>
    <row outlineLevel="0" r="105">
      <c r="A105" s="271" t="n">
        <v>2900</v>
      </c>
      <c r="B105" s="272" t="n">
        <v>50039</v>
      </c>
      <c r="C105" s="147" t="n">
        <v>51919</v>
      </c>
      <c r="D105" s="147" t="n">
        <v>53095</v>
      </c>
      <c r="E105" s="147" t="n">
        <v>54270</v>
      </c>
      <c r="F105" s="147" t="n">
        <v>55883</v>
      </c>
      <c r="G105" s="147" t="n">
        <v>58549</v>
      </c>
      <c r="H105" s="147" t="n">
        <v>61217</v>
      </c>
      <c r="I105" s="147" t="n">
        <v>63882</v>
      </c>
      <c r="J105" s="147" t="n">
        <v>66220</v>
      </c>
      <c r="K105" s="147" t="n">
        <v>68559</v>
      </c>
      <c r="L105" s="147" t="n">
        <v>70897</v>
      </c>
      <c r="M105" s="147" t="n">
        <v>72543</v>
      </c>
      <c r="N105" s="147" t="n">
        <v>73709</v>
      </c>
      <c r="O105" s="147" t="n">
        <v>74874</v>
      </c>
      <c r="P105" s="147" t="n">
        <v>76041</v>
      </c>
      <c r="Q105" s="147" t="n">
        <v>77207</v>
      </c>
      <c r="R105" s="25" t="n">
        <v>78372</v>
      </c>
    </row>
    <row ht="15.75" outlineLevel="0" r="106">
      <c r="A106" s="273" t="n">
        <v>3000</v>
      </c>
      <c r="B106" s="274" t="n">
        <v>51978</v>
      </c>
      <c r="C106" s="150" t="n">
        <v>53200</v>
      </c>
      <c r="D106" s="150" t="n">
        <v>54423</v>
      </c>
      <c r="E106" s="150" t="n">
        <v>56337</v>
      </c>
      <c r="F106" s="150" t="n">
        <v>59109</v>
      </c>
      <c r="G106" s="150" t="n">
        <v>61883</v>
      </c>
      <c r="H106" s="150" t="n">
        <v>64559</v>
      </c>
      <c r="I106" s="150" t="n">
        <v>66992</v>
      </c>
      <c r="J106" s="150" t="n">
        <v>69424</v>
      </c>
      <c r="K106" s="150" t="n">
        <v>71856</v>
      </c>
      <c r="L106" s="150" t="n">
        <v>73067</v>
      </c>
      <c r="M106" s="150" t="n">
        <v>74280</v>
      </c>
      <c r="N106" s="150" t="n">
        <v>75492</v>
      </c>
      <c r="O106" s="150" t="n">
        <v>76704</v>
      </c>
      <c r="P106" s="150" t="n">
        <v>77916</v>
      </c>
      <c r="Q106" s="150" t="n">
        <v>79128</v>
      </c>
      <c r="R106" s="151" t="n">
        <v>80342</v>
      </c>
    </row>
    <row outlineLevel="0" r="107">
      <c r="A107" s="349" t="n"/>
      <c r="B107" s="2" t="n"/>
      <c r="C107" s="2" t="n"/>
      <c r="D107" s="2" t="n"/>
      <c r="E107" s="2" t="n"/>
      <c r="F107" s="2" t="n"/>
      <c r="G107" s="2" t="n"/>
      <c r="H107" s="2" t="n"/>
      <c r="I107" s="2" t="n"/>
      <c r="J107" s="2" t="n"/>
      <c r="K107" s="2" t="n"/>
      <c r="L107" s="2" t="n"/>
      <c r="M107" s="2" t="n"/>
      <c r="N107" s="2" t="n"/>
      <c r="O107" s="2" t="n"/>
      <c r="P107" s="2" t="n"/>
      <c r="Q107" s="2" t="n"/>
      <c r="R107" s="2" t="n"/>
    </row>
    <row outlineLevel="0" r="108">
      <c r="A108" s="228" t="s">
        <v>15</v>
      </c>
      <c r="B108" s="1" t="n"/>
      <c r="C108" s="3" t="n"/>
      <c r="D108" s="1" t="n"/>
      <c r="E108" s="3" t="n"/>
      <c r="F108" s="1" t="n"/>
      <c r="G108" s="3" t="n"/>
      <c r="H108" s="1" t="n"/>
      <c r="I108" s="3" t="n"/>
      <c r="K108" s="2" t="n"/>
      <c r="L108" s="2" t="n"/>
      <c r="M108" s="2" t="n"/>
      <c r="N108" s="2" t="n"/>
      <c r="O108" s="2" t="n"/>
      <c r="P108" s="2" t="n"/>
      <c r="Q108" s="2" t="n"/>
      <c r="R108" s="2" t="n"/>
    </row>
    <row outlineLevel="0" r="109">
      <c r="A109" s="228" t="s">
        <v>16</v>
      </c>
      <c r="B109" s="1" t="n"/>
      <c r="C109" s="3" t="n"/>
      <c r="D109" s="1" t="n"/>
      <c r="E109" s="3" t="n"/>
      <c r="F109" s="1" t="n"/>
      <c r="G109" s="3" t="n"/>
      <c r="H109" s="1" t="n"/>
      <c r="I109" s="3" t="n"/>
      <c r="K109" s="2" t="n"/>
      <c r="L109" s="2" t="n"/>
      <c r="M109" s="2" t="n"/>
      <c r="N109" s="2" t="n"/>
      <c r="O109" s="2" t="n"/>
      <c r="P109" s="2" t="n"/>
      <c r="Q109" s="2" t="n"/>
      <c r="R109" s="2" t="n"/>
    </row>
    <row outlineLevel="0" r="110">
      <c r="A110" s="228" t="s">
        <v>17</v>
      </c>
      <c r="B110" s="1" t="n"/>
      <c r="C110" s="3" t="n"/>
      <c r="D110" s="1" t="n"/>
      <c r="E110" s="3" t="n"/>
      <c r="F110" s="1" t="n"/>
      <c r="G110" s="3" t="n"/>
      <c r="H110" s="1" t="n"/>
      <c r="I110" s="3" t="n"/>
      <c r="K110" s="2" t="n"/>
      <c r="L110" s="2" t="n"/>
      <c r="M110" s="2" t="n"/>
      <c r="N110" s="2" t="n"/>
      <c r="O110" s="2" t="n"/>
      <c r="P110" s="2" t="n"/>
      <c r="Q110" s="2" t="n"/>
      <c r="R110" s="2" t="n"/>
    </row>
    <row outlineLevel="0" r="111">
      <c r="A111" s="30" t="s">
        <v>20</v>
      </c>
      <c r="B111" s="1" t="n"/>
      <c r="C111" s="3" t="n"/>
      <c r="D111" s="1" t="n"/>
      <c r="E111" s="3" t="n"/>
      <c r="F111" s="1" t="n"/>
      <c r="G111" s="3" t="n"/>
      <c r="H111" s="1" t="n"/>
      <c r="I111" s="3" t="n"/>
    </row>
    <row outlineLevel="0" r="112">
      <c r="A112" s="1" t="n"/>
      <c r="B112" s="1" t="n"/>
      <c r="C112" s="3" t="n"/>
      <c r="D112" s="1" t="n"/>
      <c r="E112" s="3" t="n"/>
      <c r="F112" s="1" t="n"/>
      <c r="G112" s="3" t="n"/>
      <c r="H112" s="1" t="n"/>
      <c r="I112" s="3" t="n"/>
    </row>
    <row outlineLevel="0" r="113">
      <c r="A113" s="1" t="n"/>
      <c r="B113" s="1" t="n"/>
      <c r="C113" s="3" t="n"/>
      <c r="D113" s="1" t="n"/>
      <c r="E113" s="3" t="n"/>
      <c r="F113" s="1" t="n"/>
      <c r="G113" s="3" t="n"/>
      <c r="H113" s="1" t="n"/>
      <c r="I113" s="3" t="n"/>
      <c r="J113" s="0" t="n"/>
    </row>
    <row outlineLevel="0" r="114">
      <c r="A114" s="1" t="n"/>
      <c r="B114" s="1" t="n"/>
      <c r="C114" s="3" t="n"/>
      <c r="D114" s="1" t="n"/>
      <c r="E114" s="3" t="n"/>
      <c r="F114" s="1" t="n"/>
      <c r="G114" s="3" t="n"/>
      <c r="H114" s="1" t="n"/>
      <c r="I114" s="3" t="n"/>
      <c r="J114" s="0" t="n"/>
    </row>
    <row outlineLevel="0" r="115">
      <c r="A115" s="1" t="n"/>
      <c r="B115" s="1" t="n"/>
      <c r="C115" s="3" t="n"/>
      <c r="D115" s="1" t="n"/>
      <c r="E115" s="3" t="n"/>
      <c r="F115" s="1" t="n"/>
      <c r="G115" s="3" t="n"/>
      <c r="H115" s="1" t="n"/>
      <c r="I115" s="3" t="n"/>
      <c r="J115" s="0" t="n"/>
    </row>
    <row outlineLevel="0" r="116">
      <c r="A116" s="1" t="n"/>
      <c r="B116" s="1" t="n"/>
      <c r="C116" s="3" t="n"/>
      <c r="D116" s="1" t="n"/>
      <c r="E116" s="3" t="n"/>
      <c r="F116" s="1" t="n"/>
      <c r="G116" s="3" t="n"/>
      <c r="H116" s="1" t="n"/>
      <c r="I116" s="3" t="n"/>
      <c r="J116" s="0" t="n"/>
    </row>
    <row outlineLevel="0" r="117">
      <c r="A117" s="1" t="n"/>
      <c r="B117" s="1" t="n"/>
      <c r="C117" s="3" t="n"/>
      <c r="D117" s="1" t="n"/>
      <c r="E117" s="3" t="n"/>
      <c r="F117" s="1" t="n"/>
      <c r="G117" s="3" t="n"/>
      <c r="H117" s="1" t="n"/>
      <c r="I117" s="3" t="n"/>
      <c r="J117" s="0" t="n"/>
    </row>
    <row outlineLevel="0" r="118">
      <c r="A118" s="1" t="n"/>
      <c r="B118" s="1" t="n"/>
      <c r="C118" s="3" t="n"/>
      <c r="D118" s="1" t="n"/>
      <c r="E118" s="3" t="n"/>
      <c r="F118" s="1" t="n"/>
      <c r="G118" s="3" t="n"/>
      <c r="H118" s="1" t="n"/>
      <c r="I118" s="3" t="n"/>
    </row>
    <row outlineLevel="0" r="119">
      <c r="A119" s="1" t="n"/>
      <c r="B119" s="1" t="n"/>
      <c r="C119" s="3" t="n"/>
      <c r="D119" s="1" t="n"/>
      <c r="E119" s="3" t="n"/>
      <c r="F119" s="1" t="n"/>
      <c r="G119" s="3" t="n"/>
      <c r="H119" s="1" t="n"/>
      <c r="I119" s="3" t="n"/>
    </row>
    <row outlineLevel="0" r="120">
      <c r="A120" s="1" t="n"/>
      <c r="B120" s="1" t="n"/>
      <c r="C120" s="3" t="n"/>
      <c r="D120" s="1" t="n"/>
      <c r="E120" s="3" t="n"/>
      <c r="F120" s="1" t="n"/>
      <c r="G120" s="3" t="n"/>
      <c r="H120" s="1" t="n"/>
      <c r="I120" s="3" t="n"/>
    </row>
  </sheetData>
  <mergeCells count="9">
    <mergeCell ref="A76:A78"/>
    <mergeCell ref="B76:R76"/>
    <mergeCell ref="B77:R77"/>
    <mergeCell ref="A12:A14"/>
    <mergeCell ref="B12:R12"/>
    <mergeCell ref="B13:R13"/>
    <mergeCell ref="A44:A46"/>
    <mergeCell ref="B44:R44"/>
    <mergeCell ref="B45:R45"/>
  </mergeCells>
  <hyperlinks>
    <hyperlink display="http://www.teplov.ru/" r:id="rId1" ref="A4"/>
  </hyperlinks>
  <pageMargins bottom="0.19685038924217224" footer="0.31496062874794006" header="0.31496062874794006" left="0.70866137742996216" right="0.70866137742996216" top="0.15748031437397003"/>
  <pageSetup fitToHeight="0" fitToWidth="1" orientation="portrait" paperHeight="297mm" paperSize="9" paperWidth="210mm" scale="100"/>
  <rowBreaks count="1" manualBreakCount="1">
    <brk id="74" man="true" max="16383"/>
  </rowBreaks>
  <drawing r:id="rId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MyOffice-CoreFramework-Android/37-1367.1091.10011.1001.1@92c86c4fc59398dd64f1786b019b76a317813c64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2016-06-15T04:19:23Z</dcterms:created>
  <dcterms:modified xsi:type="dcterms:W3CDTF">2025-07-04T09:43:56Z</dcterms:modified>
</cp:coreProperties>
</file>